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127"/>
  <workbookPr defaultThemeVersion="124226"/>
  <mc:AlternateContent xmlns:mc="http://schemas.openxmlformats.org/markup-compatibility/2006">
    <mc:Choice Requires="x15">
      <x15ac:absPath xmlns:x15ac="http://schemas.microsoft.com/office/spreadsheetml/2010/11/ac" url="\\AAPNCRA3FPPQ\Home\akoop\Desktop\WRA temp\Files for webpage\Submissions 20210329\"/>
    </mc:Choice>
  </mc:AlternateContent>
  <xr:revisionPtr revIDLastSave="0" documentId="13_ncr:1_{12A473FB-D93E-480F-9CB7-2088033A8F4C}" xr6:coauthVersionLast="45" xr6:coauthVersionMax="45" xr10:uidLastSave="{00000000-0000-0000-0000-000000000000}"/>
  <bookViews>
    <workbookView xWindow="732" yWindow="1488" windowWidth="35256" windowHeight="15756" activeTab="1" xr2:uid="{00000000-000D-0000-FFFF-FFFF00000000}"/>
  </bookViews>
  <sheets>
    <sheet name="READ ME" sheetId="2" r:id="rId1"/>
    <sheet name="Completed WRAs" sheetId="1" r:id="rId2"/>
  </sheets>
  <definedNames>
    <definedName name="_AtRisk_SimSetting_AutomaticallyGenerateReports" hidden="1">FALSE</definedName>
    <definedName name="_AtRisk_SimSetting_AutomaticResultsDisplayMode" hidden="1">0</definedName>
    <definedName name="_AtRisk_SimSetting_ConvergenceConfidenceLevel" hidden="1">0.95</definedName>
    <definedName name="_AtRisk_SimSetting_ConvergencePercentileToTest" hidden="1">0.9</definedName>
    <definedName name="_AtRisk_SimSetting_ConvergencePerformMeanTest" hidden="1">TRUE</definedName>
    <definedName name="_AtRisk_SimSetting_ConvergencePerformPercentileTest" hidden="1">FALSE</definedName>
    <definedName name="_AtRisk_SimSetting_ConvergencePerformStdDeviationTest" hidden="1">FALSE</definedName>
    <definedName name="_AtRisk_SimSetting_ConvergenceTestAllOutputs" hidden="1">TRUE</definedName>
    <definedName name="_AtRisk_SimSetting_ConvergenceTestingPeriod" hidden="1">100</definedName>
    <definedName name="_AtRisk_SimSetting_ConvergenceTolerance" hidden="1">0.03</definedName>
    <definedName name="_AtRisk_SimSetting_LiveUpdate" hidden="1">TRUE</definedName>
    <definedName name="_AtRisk_SimSetting_LiveUpdatePeriod" hidden="1">-1</definedName>
    <definedName name="_AtRisk_SimSetting_RandomNumberGenerator" hidden="1">0</definedName>
    <definedName name="_AtRisk_SimSetting_ReportsList" hidden="1">0</definedName>
    <definedName name="_AtRisk_SimSetting_SimNameCount" hidden="1">0</definedName>
    <definedName name="_AtRisk_SimSetting_SmartSensitivityAnalysisEnabled" hidden="1">TRUE</definedName>
    <definedName name="_AtRisk_SimSetting_StatisticFunctionUpdating" hidden="1">1</definedName>
    <definedName name="_AtRisk_SimSetting_StdRecalcBehavior" hidden="1">0</definedName>
    <definedName name="_AtRisk_SimSetting_StdRecalcWithoutRiskStatic" hidden="1">0</definedName>
    <definedName name="_AtRisk_SimSetting_StdRecalcWithoutRiskStaticPercentile" hidden="1">0.5</definedName>
    <definedName name="_xlnm._FilterDatabase" localSheetId="1" hidden="1">'Completed WRAs'!$C$1:$J$62</definedName>
    <definedName name="Pal_Workbook_GUID" hidden="1">"KLAX8Q49LV5NRX4RCI7I8VAH"</definedName>
    <definedName name="RiskAfterRecalcMacro" hidden="1">""</definedName>
    <definedName name="RiskAfterSimMacro" hidden="1">""</definedName>
    <definedName name="RiskBeforeRecalcMacro" hidden="1">""</definedName>
    <definedName name="RiskBeforeSimMacro" hidden="1">""</definedName>
    <definedName name="RiskCollectDistributionSamples" hidden="1">1</definedName>
    <definedName name="RiskFixedSeed" hidden="1">101</definedName>
    <definedName name="RiskHasSettings" hidden="1">5</definedName>
    <definedName name="RiskMinimizeOnStart" hidden="1">FALSE</definedName>
    <definedName name="RiskMonitorConvergence" hidden="1">FALSE</definedName>
    <definedName name="RiskMultipleCPUSupportEnabled" hidden="1">TRUE</definedName>
    <definedName name="RiskNumIterations" hidden="1">5000</definedName>
    <definedName name="RiskNumSimulations" hidden="1">1</definedName>
    <definedName name="RiskPauseOnError" hidden="1">FALSE</definedName>
    <definedName name="RiskRunAfterRecalcMacro" hidden="1">FALSE</definedName>
    <definedName name="RiskRunAfterSimMacro" hidden="1">FALSE</definedName>
    <definedName name="RiskRunBeforeRecalcMacro" hidden="1">FALSE</definedName>
    <definedName name="RiskRunBeforeSimMacro" hidden="1">FALSE</definedName>
    <definedName name="RiskSamplingType" hidden="1">3</definedName>
    <definedName name="RiskStandardRecalc" hidden="1">1</definedName>
    <definedName name="RiskUpdateDisplay" hidden="1">FALSE</definedName>
    <definedName name="RiskUseDifferentSeedForEachSim" hidden="1">FALSE</definedName>
    <definedName name="RiskUseFixedSeed" hidden="1">TRUE</definedName>
    <definedName name="RiskUseMultipleCPUs" hidden="1">TRUE</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74" i="1" l="1"/>
  <c r="I74" i="1"/>
  <c r="J74" i="1"/>
  <c r="H28" i="1"/>
  <c r="I28" i="1"/>
  <c r="J28" i="1"/>
  <c r="J32" i="1"/>
  <c r="I32" i="1"/>
  <c r="H32" i="1"/>
  <c r="H149" i="1" l="1"/>
  <c r="I149" i="1"/>
  <c r="J149" i="1"/>
  <c r="H72" i="1" l="1"/>
  <c r="I72" i="1"/>
  <c r="J72" i="1"/>
  <c r="H91" i="1"/>
  <c r="I91" i="1"/>
  <c r="J91" i="1"/>
  <c r="H92" i="1"/>
  <c r="I92" i="1"/>
  <c r="J92" i="1"/>
  <c r="H94" i="1"/>
  <c r="I94" i="1"/>
  <c r="J94" i="1"/>
  <c r="H37" i="1"/>
  <c r="I37" i="1"/>
  <c r="J37" i="1"/>
  <c r="J36" i="1"/>
  <c r="I36" i="1"/>
  <c r="H36" i="1"/>
  <c r="J131" i="1" l="1"/>
  <c r="I131" i="1"/>
  <c r="H131" i="1"/>
  <c r="H82" i="1" l="1"/>
  <c r="I82" i="1"/>
  <c r="J82" i="1"/>
  <c r="H105" i="1" l="1"/>
  <c r="I105" i="1"/>
  <c r="J105" i="1"/>
  <c r="J145" i="1" l="1"/>
  <c r="I145" i="1"/>
  <c r="H145" i="1"/>
  <c r="H22" i="1" l="1"/>
  <c r="I22" i="1"/>
  <c r="J22" i="1"/>
  <c r="H113" i="1"/>
  <c r="I113" i="1"/>
  <c r="J113" i="1"/>
  <c r="J5" i="1"/>
  <c r="I5" i="1"/>
  <c r="H5" i="1"/>
  <c r="H16" i="1" l="1"/>
  <c r="I16" i="1"/>
  <c r="J16" i="1"/>
  <c r="H13" i="1"/>
  <c r="I13" i="1"/>
  <c r="J13" i="1"/>
  <c r="H139" i="1"/>
  <c r="I139" i="1"/>
  <c r="J139" i="1"/>
  <c r="J10" i="1" l="1"/>
  <c r="I10" i="1"/>
  <c r="H10" i="1"/>
  <c r="H112" i="1" l="1"/>
  <c r="I112" i="1"/>
  <c r="J112" i="1"/>
  <c r="J80" i="1" l="1"/>
  <c r="I80" i="1"/>
  <c r="H80" i="1"/>
  <c r="J147" i="1" l="1"/>
  <c r="I147" i="1"/>
  <c r="H147" i="1"/>
  <c r="H73" i="1" l="1"/>
  <c r="I73" i="1"/>
  <c r="J73" i="1"/>
  <c r="J115" i="1" l="1"/>
  <c r="I115" i="1"/>
  <c r="H115" i="1"/>
  <c r="J47" i="1" l="1"/>
  <c r="I47" i="1"/>
  <c r="H47" i="1"/>
  <c r="H121" i="1" l="1"/>
  <c r="I121" i="1"/>
  <c r="J121" i="1"/>
  <c r="H122" i="1"/>
  <c r="I122" i="1"/>
  <c r="J122" i="1"/>
  <c r="H123" i="1"/>
  <c r="I123" i="1"/>
  <c r="J123" i="1"/>
  <c r="H99" i="1"/>
  <c r="I99" i="1"/>
  <c r="J99" i="1"/>
  <c r="H89" i="1"/>
  <c r="I89" i="1"/>
  <c r="J89" i="1"/>
  <c r="J88" i="1"/>
  <c r="I88" i="1"/>
  <c r="H88" i="1"/>
  <c r="H143" i="1" l="1"/>
  <c r="I143" i="1"/>
  <c r="J143" i="1"/>
  <c r="H98" i="1"/>
  <c r="I98" i="1"/>
  <c r="J98" i="1"/>
  <c r="H71" i="1"/>
  <c r="I71" i="1"/>
  <c r="J71" i="1"/>
  <c r="H56" i="1"/>
  <c r="I56" i="1"/>
  <c r="J56" i="1"/>
  <c r="H8" i="1"/>
  <c r="I8" i="1"/>
  <c r="J8" i="1"/>
  <c r="H9" i="1"/>
  <c r="I9" i="1"/>
  <c r="J9" i="1"/>
  <c r="J7" i="1"/>
  <c r="I7" i="1"/>
  <c r="H7" i="1"/>
  <c r="H57" i="1" l="1"/>
  <c r="I57" i="1"/>
  <c r="J57" i="1"/>
  <c r="H42" i="1"/>
  <c r="I42" i="1"/>
  <c r="J42" i="1"/>
  <c r="J30" i="1"/>
  <c r="I30" i="1"/>
  <c r="H30" i="1"/>
  <c r="H114" i="1" l="1"/>
  <c r="I114" i="1"/>
  <c r="J114" i="1"/>
  <c r="H111" i="1" l="1"/>
  <c r="I111" i="1"/>
  <c r="J111" i="1"/>
  <c r="H110" i="1" l="1"/>
  <c r="I110" i="1"/>
  <c r="J110" i="1"/>
  <c r="H39" i="1" l="1"/>
  <c r="I39" i="1"/>
  <c r="J39" i="1"/>
  <c r="J18" i="1" l="1"/>
  <c r="I18" i="1"/>
  <c r="H18" i="1"/>
  <c r="H128" i="1" l="1"/>
  <c r="I128" i="1"/>
  <c r="J128" i="1"/>
  <c r="H85" i="1"/>
  <c r="I85" i="1"/>
  <c r="J85" i="1"/>
  <c r="H51" i="1"/>
  <c r="I51" i="1"/>
  <c r="J51" i="1"/>
  <c r="J60" i="1"/>
  <c r="I60" i="1"/>
  <c r="H60" i="1"/>
  <c r="H25" i="1" l="1"/>
  <c r="I25" i="1"/>
  <c r="J25" i="1"/>
  <c r="H144" i="1" l="1"/>
  <c r="I144" i="1"/>
  <c r="J144" i="1"/>
  <c r="H138" i="1" l="1"/>
  <c r="I138" i="1"/>
  <c r="J138" i="1"/>
  <c r="H130" i="1"/>
  <c r="I130" i="1"/>
  <c r="J130" i="1"/>
  <c r="H31" i="1" l="1"/>
  <c r="I31" i="1"/>
  <c r="J31" i="1"/>
  <c r="J14" i="1"/>
  <c r="I14" i="1"/>
  <c r="H14" i="1"/>
  <c r="H126" i="1" l="1"/>
  <c r="I126" i="1"/>
  <c r="J126" i="1"/>
  <c r="H125" i="1"/>
  <c r="I125" i="1"/>
  <c r="J125" i="1"/>
  <c r="H49" i="1"/>
  <c r="I49" i="1"/>
  <c r="J49" i="1"/>
  <c r="J6" i="1"/>
  <c r="I6" i="1"/>
  <c r="H6" i="1"/>
  <c r="J107" i="1" l="1"/>
  <c r="I107" i="1"/>
  <c r="H107" i="1"/>
  <c r="J133" i="1"/>
  <c r="I133" i="1"/>
  <c r="H133" i="1"/>
  <c r="J95" i="1"/>
  <c r="I95" i="1"/>
  <c r="H95" i="1"/>
  <c r="J59" i="1" l="1"/>
  <c r="I59" i="1"/>
  <c r="H59" i="1"/>
  <c r="J136" i="1"/>
  <c r="I136" i="1"/>
  <c r="H136" i="1"/>
  <c r="J137" i="1"/>
  <c r="I137" i="1"/>
  <c r="H137" i="1"/>
  <c r="J12" i="1"/>
  <c r="I12" i="1"/>
  <c r="H12" i="1"/>
  <c r="J11" i="1"/>
  <c r="I11" i="1"/>
  <c r="H11" i="1"/>
  <c r="H153" i="1" l="1"/>
  <c r="I153" i="1"/>
  <c r="J153" i="1"/>
  <c r="H152" i="1"/>
  <c r="I152" i="1"/>
  <c r="J152" i="1"/>
  <c r="H64" i="1"/>
  <c r="I64" i="1"/>
  <c r="J64" i="1"/>
  <c r="H63" i="1"/>
  <c r="I63" i="1"/>
  <c r="J63" i="1"/>
  <c r="H26" i="1" l="1"/>
  <c r="I26" i="1"/>
  <c r="J26" i="1"/>
  <c r="H81" i="1"/>
  <c r="I81" i="1"/>
  <c r="J81" i="1"/>
  <c r="H84" i="1"/>
  <c r="I84" i="1"/>
  <c r="J84" i="1"/>
  <c r="H127" i="1"/>
  <c r="I127" i="1"/>
  <c r="J127" i="1"/>
  <c r="H140" i="1"/>
  <c r="I140" i="1"/>
  <c r="J140" i="1"/>
  <c r="H27" i="1" l="1"/>
  <c r="I27" i="1"/>
  <c r="J27" i="1"/>
  <c r="H29" i="1"/>
  <c r="I29" i="1"/>
  <c r="J29" i="1"/>
  <c r="H109" i="1"/>
  <c r="I109" i="1"/>
  <c r="J109" i="1"/>
  <c r="H75" i="1"/>
  <c r="I75" i="1"/>
  <c r="J75" i="1"/>
  <c r="H76" i="1"/>
  <c r="I76" i="1"/>
  <c r="J76" i="1"/>
  <c r="H77" i="1"/>
  <c r="I77" i="1"/>
  <c r="J77" i="1"/>
  <c r="H78" i="1"/>
  <c r="I78" i="1"/>
  <c r="J78" i="1"/>
  <c r="H3" i="1"/>
  <c r="I3" i="1"/>
  <c r="J3" i="1"/>
  <c r="H97" i="1" l="1"/>
  <c r="I97" i="1"/>
  <c r="J97" i="1"/>
  <c r="H124" i="1"/>
  <c r="I124" i="1"/>
  <c r="J124" i="1"/>
  <c r="H70" i="1"/>
  <c r="I70" i="1"/>
  <c r="J70" i="1"/>
  <c r="I46" i="1" l="1"/>
  <c r="J46" i="1"/>
  <c r="I4" i="1"/>
  <c r="J4" i="1"/>
  <c r="H4" i="1" l="1"/>
  <c r="H93" i="1"/>
  <c r="I93" i="1"/>
  <c r="J93" i="1"/>
  <c r="H23" i="1"/>
  <c r="I23" i="1"/>
  <c r="J23" i="1"/>
  <c r="H45" i="1"/>
  <c r="I45" i="1"/>
  <c r="J45" i="1"/>
  <c r="H33" i="1" l="1"/>
  <c r="I33" i="1"/>
  <c r="J33" i="1"/>
  <c r="H20" i="1" l="1"/>
  <c r="J58" i="1"/>
  <c r="I58" i="1"/>
  <c r="H58" i="1"/>
  <c r="J61" i="1"/>
  <c r="I61" i="1"/>
  <c r="H61" i="1"/>
  <c r="J150" i="1"/>
  <c r="I150" i="1"/>
  <c r="H150" i="1"/>
  <c r="J148" i="1"/>
  <c r="I148" i="1"/>
  <c r="H148" i="1"/>
  <c r="J129" i="1"/>
  <c r="I129" i="1"/>
  <c r="H129" i="1"/>
  <c r="J90" i="1"/>
  <c r="I90" i="1"/>
  <c r="H90" i="1"/>
  <c r="J53" i="1"/>
  <c r="I53" i="1"/>
  <c r="H53" i="1"/>
  <c r="J132" i="1"/>
  <c r="I132" i="1"/>
  <c r="H132" i="1"/>
  <c r="J96" i="1"/>
  <c r="I96" i="1"/>
  <c r="H96" i="1"/>
  <c r="J66" i="1"/>
  <c r="I66" i="1"/>
  <c r="H66" i="1"/>
  <c r="J55" i="1"/>
  <c r="I55" i="1"/>
  <c r="H55" i="1"/>
  <c r="J44" i="1"/>
  <c r="I44" i="1"/>
  <c r="H44" i="1"/>
  <c r="J68" i="1"/>
  <c r="I68" i="1"/>
  <c r="H68" i="1"/>
  <c r="J67" i="1"/>
  <c r="I67" i="1"/>
  <c r="H67" i="1"/>
  <c r="J41" i="1"/>
  <c r="I41" i="1"/>
  <c r="H41" i="1"/>
  <c r="J135" i="1"/>
  <c r="I135" i="1"/>
  <c r="H135" i="1"/>
  <c r="J141" i="1"/>
  <c r="I141" i="1"/>
  <c r="H141" i="1"/>
  <c r="J120" i="1"/>
  <c r="I120" i="1"/>
  <c r="H120" i="1"/>
  <c r="J108" i="1"/>
  <c r="I108" i="1"/>
  <c r="H108" i="1"/>
  <c r="J69" i="1"/>
  <c r="I69" i="1"/>
  <c r="H69" i="1"/>
  <c r="J15" i="1"/>
  <c r="I15" i="1"/>
  <c r="H15" i="1"/>
  <c r="J20" i="1"/>
  <c r="I20" i="1"/>
  <c r="J87" i="1"/>
  <c r="I87" i="1"/>
  <c r="H87" i="1"/>
  <c r="J2" i="1"/>
  <c r="I2" i="1"/>
  <c r="H2" i="1"/>
  <c r="J118" i="1"/>
  <c r="I118" i="1"/>
  <c r="H118" i="1"/>
  <c r="J65" i="1"/>
  <c r="I65" i="1"/>
  <c r="H65" i="1"/>
  <c r="J102" i="1"/>
  <c r="I102" i="1"/>
  <c r="H102" i="1"/>
  <c r="J119" i="1"/>
  <c r="I119" i="1"/>
  <c r="H119" i="1"/>
  <c r="J117" i="1"/>
  <c r="I117" i="1"/>
  <c r="H117" i="1"/>
  <c r="J104" i="1"/>
  <c r="I104" i="1"/>
  <c r="H104" i="1"/>
  <c r="J54" i="1"/>
  <c r="I54" i="1"/>
  <c r="H54" i="1"/>
  <c r="J142" i="1"/>
  <c r="I142" i="1"/>
  <c r="H142" i="1"/>
  <c r="J106" i="1"/>
  <c r="I106" i="1"/>
  <c r="H106" i="1"/>
  <c r="J103" i="1"/>
  <c r="I103" i="1"/>
  <c r="H103" i="1"/>
  <c r="J101" i="1"/>
  <c r="I101" i="1"/>
  <c r="H101" i="1"/>
  <c r="J21" i="1"/>
  <c r="I21" i="1"/>
  <c r="H21" i="1"/>
  <c r="J19" i="1"/>
  <c r="I19" i="1"/>
  <c r="H19" i="1"/>
  <c r="J134" i="1"/>
  <c r="I134" i="1"/>
  <c r="H134" i="1"/>
  <c r="J116" i="1"/>
  <c r="I116" i="1"/>
  <c r="H116" i="1"/>
  <c r="J62" i="1"/>
  <c r="I62" i="1"/>
  <c r="H62" i="1"/>
  <c r="J34" i="1"/>
  <c r="I34" i="1"/>
  <c r="H34" i="1"/>
  <c r="J48" i="1"/>
  <c r="I48" i="1"/>
  <c r="H48" i="1"/>
  <c r="H50" i="1" l="1"/>
  <c r="H35" i="1"/>
  <c r="I35" i="1"/>
  <c r="J35" i="1"/>
  <c r="H40" i="1"/>
  <c r="I40" i="1"/>
  <c r="J40" i="1"/>
  <c r="H43" i="1"/>
  <c r="I43" i="1"/>
  <c r="J43" i="1"/>
  <c r="I50" i="1"/>
  <c r="J50" i="1"/>
  <c r="H52" i="1"/>
  <c r="I52" i="1"/>
  <c r="J52" i="1"/>
  <c r="H79" i="1"/>
  <c r="I79" i="1"/>
  <c r="J79" i="1"/>
  <c r="H83" i="1"/>
  <c r="I83" i="1"/>
  <c r="J83" i="1"/>
  <c r="H146" i="1"/>
  <c r="I146" i="1"/>
  <c r="J146" i="1"/>
  <c r="H151" i="1"/>
  <c r="I151" i="1"/>
  <c r="J151" i="1"/>
  <c r="H24" i="1"/>
  <c r="I24" i="1"/>
  <c r="J24" i="1"/>
  <c r="H38" i="1"/>
  <c r="I38" i="1"/>
  <c r="J38" i="1"/>
  <c r="H100" i="1"/>
  <c r="I100" i="1"/>
  <c r="J100" i="1"/>
  <c r="H86" i="1"/>
  <c r="I86" i="1"/>
  <c r="J86" i="1"/>
  <c r="J17" i="1"/>
  <c r="I17" i="1"/>
  <c r="H17" i="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TK</author>
    <author>ALK</author>
    <author>Koop, Anthony L - APHIS</author>
  </authors>
  <commentList>
    <comment ref="N2" authorId="0" shapeId="0" xr:uid="{00000000-0006-0000-0100-000001000000}">
      <text/>
    </comment>
    <comment ref="O2" authorId="0" shapeId="0" xr:uid="{00000000-0006-0000-0100-000002000000}">
      <text/>
    </comment>
    <comment ref="N3" authorId="1" shapeId="0" xr:uid="{00000000-0006-0000-0100-000003000000}">
      <text>
        <r>
          <rPr>
            <sz val="9"/>
            <color indexed="81"/>
            <rFont val="Tahoma"/>
            <family val="2"/>
          </rPr>
          <t xml:space="preserve">
</t>
        </r>
      </text>
    </comment>
    <comment ref="O3" authorId="1" shapeId="0" xr:uid="{00000000-0006-0000-0100-000004000000}">
      <text/>
    </comment>
    <comment ref="N4" authorId="0" shapeId="0" xr:uid="{00000000-0006-0000-0100-000005000000}">
      <text/>
    </comment>
    <comment ref="O4" authorId="0" shapeId="0" xr:uid="{00000000-0006-0000-0100-000006000000}">
      <text/>
    </comment>
    <comment ref="N5" authorId="2" shapeId="0" xr:uid="{00000000-0006-0000-0100-000007000000}">
      <text>
        <r>
          <rPr>
            <sz val="9"/>
            <color indexed="81"/>
            <rFont val="Tahoma"/>
            <family val="2"/>
          </rPr>
          <t xml:space="preserve">
</t>
        </r>
      </text>
    </comment>
    <comment ref="O5" authorId="2" shapeId="0" xr:uid="{00000000-0006-0000-0100-000008000000}">
      <text>
        <r>
          <rPr>
            <sz val="9"/>
            <color indexed="81"/>
            <rFont val="Tahoma"/>
            <family val="2"/>
          </rPr>
          <t xml:space="preserve">
</t>
        </r>
      </text>
    </comment>
    <comment ref="N6" authorId="1" shapeId="0" xr:uid="{00000000-0006-0000-0100-000009000000}">
      <text/>
    </comment>
    <comment ref="O6" authorId="1" shapeId="0" xr:uid="{00000000-0006-0000-0100-00000A000000}">
      <text/>
    </comment>
    <comment ref="N7" authorId="2" shapeId="0" xr:uid="{00000000-0006-0000-0100-00000B000000}">
      <text/>
    </comment>
    <comment ref="O7" authorId="2" shapeId="0" xr:uid="{00000000-0006-0000-0100-00000C000000}">
      <text/>
    </comment>
    <comment ref="N8" authorId="2" shapeId="0" xr:uid="{00000000-0006-0000-0100-00000D000000}">
      <text/>
    </comment>
    <comment ref="O8" authorId="2" shapeId="0" xr:uid="{00000000-0006-0000-0100-00000E000000}">
      <text/>
    </comment>
    <comment ref="N9" authorId="2" shapeId="0" xr:uid="{00000000-0006-0000-0100-00000F000000}">
      <text/>
    </comment>
    <comment ref="O9" authorId="2" shapeId="0" xr:uid="{00000000-0006-0000-0100-000010000000}">
      <text/>
    </comment>
    <comment ref="N10" authorId="2" shapeId="0" xr:uid="{00000000-0006-0000-0100-000011000000}">
      <text/>
    </comment>
    <comment ref="O10" authorId="2" shapeId="0" xr:uid="{00000000-0006-0000-0100-000012000000}">
      <text/>
    </comment>
    <comment ref="N11" authorId="1" shapeId="0" xr:uid="{00000000-0006-0000-0100-000013000000}">
      <text/>
    </comment>
    <comment ref="O11" authorId="1" shapeId="0" xr:uid="{00000000-0006-0000-0100-000014000000}">
      <text/>
    </comment>
    <comment ref="N12" authorId="1" shapeId="0" xr:uid="{00000000-0006-0000-0100-000015000000}">
      <text/>
    </comment>
    <comment ref="O12" authorId="1" shapeId="0" xr:uid="{00000000-0006-0000-0100-000016000000}">
      <text/>
    </comment>
    <comment ref="N13" authorId="2" shapeId="0" xr:uid="{00000000-0006-0000-0100-000017000000}">
      <text>
        <r>
          <rPr>
            <sz val="9"/>
            <color indexed="81"/>
            <rFont val="Tahoma"/>
            <family val="2"/>
          </rPr>
          <t xml:space="preserve">
</t>
        </r>
      </text>
    </comment>
    <comment ref="O13" authorId="2" shapeId="0" xr:uid="{00000000-0006-0000-0100-000018000000}">
      <text>
        <r>
          <rPr>
            <sz val="9"/>
            <color indexed="81"/>
            <rFont val="Tahoma"/>
            <family val="2"/>
          </rPr>
          <t xml:space="preserve">
</t>
        </r>
      </text>
    </comment>
    <comment ref="N14" authorId="1" shapeId="0" xr:uid="{00000000-0006-0000-0100-000019000000}">
      <text/>
    </comment>
    <comment ref="O14" authorId="1" shapeId="0" xr:uid="{00000000-0006-0000-0100-00001A000000}">
      <text/>
    </comment>
    <comment ref="N15" authorId="0" shapeId="0" xr:uid="{00000000-0006-0000-0100-00001B000000}">
      <text>
        <r>
          <rPr>
            <sz val="9"/>
            <color indexed="81"/>
            <rFont val="Tahoma"/>
            <family val="2"/>
          </rPr>
          <t xml:space="preserve">
</t>
        </r>
      </text>
    </comment>
    <comment ref="O15" authorId="0" shapeId="0" xr:uid="{00000000-0006-0000-0100-00001C000000}">
      <text/>
    </comment>
    <comment ref="N16" authorId="2" shapeId="0" xr:uid="{00000000-0006-0000-0100-00001D000000}">
      <text/>
    </comment>
    <comment ref="O16" authorId="2" shapeId="0" xr:uid="{00000000-0006-0000-0100-00001E000000}">
      <text>
        <r>
          <rPr>
            <sz val="9"/>
            <color indexed="81"/>
            <rFont val="Tahoma"/>
            <family val="2"/>
          </rPr>
          <t xml:space="preserve">
</t>
        </r>
      </text>
    </comment>
    <comment ref="N17" authorId="0" shapeId="0" xr:uid="{00000000-0006-0000-0100-00001F000000}">
      <text/>
    </comment>
    <comment ref="O17" authorId="0" shapeId="0" xr:uid="{00000000-0006-0000-0100-000020000000}">
      <text>
        <r>
          <rPr>
            <sz val="9"/>
            <color indexed="81"/>
            <rFont val="Tahoma"/>
            <family val="2"/>
          </rPr>
          <t xml:space="preserve">
</t>
        </r>
      </text>
    </comment>
    <comment ref="N18" authorId="1" shapeId="0" xr:uid="{00000000-0006-0000-0100-000021000000}">
      <text/>
    </comment>
    <comment ref="O18" authorId="1" shapeId="0" xr:uid="{00000000-0006-0000-0100-000022000000}">
      <text/>
    </comment>
    <comment ref="N19" authorId="0" shapeId="0" xr:uid="{00000000-0006-0000-0100-000023000000}">
      <text/>
    </comment>
    <comment ref="O19" authorId="0" shapeId="0" xr:uid="{00000000-0006-0000-0100-000024000000}">
      <text>
        <r>
          <rPr>
            <sz val="9"/>
            <color indexed="81"/>
            <rFont val="Tahoma"/>
            <family val="2"/>
          </rPr>
          <t xml:space="preserve">
</t>
        </r>
      </text>
    </comment>
    <comment ref="N20" authorId="0" shapeId="0" xr:uid="{00000000-0006-0000-0100-000025000000}">
      <text/>
    </comment>
    <comment ref="O20" authorId="0" shapeId="0" xr:uid="{00000000-0006-0000-0100-000026000000}">
      <text/>
    </comment>
    <comment ref="N21" authorId="0" shapeId="0" xr:uid="{00000000-0006-0000-0100-000027000000}">
      <text/>
    </comment>
    <comment ref="O21" authorId="0" shapeId="0" xr:uid="{00000000-0006-0000-0100-000028000000}">
      <text/>
    </comment>
    <comment ref="N22" authorId="2" shapeId="0" xr:uid="{00000000-0006-0000-0100-000029000000}">
      <text>
        <r>
          <rPr>
            <sz val="9"/>
            <color indexed="81"/>
            <rFont val="Tahoma"/>
            <family val="2"/>
          </rPr>
          <t xml:space="preserve">
</t>
        </r>
      </text>
    </comment>
    <comment ref="O22" authorId="2" shapeId="0" xr:uid="{00000000-0006-0000-0100-00002A000000}">
      <text>
        <r>
          <rPr>
            <sz val="9"/>
            <color indexed="81"/>
            <rFont val="Tahoma"/>
            <family val="2"/>
          </rPr>
          <t xml:space="preserve">
</t>
        </r>
      </text>
    </comment>
    <comment ref="N23" authorId="0" shapeId="0" xr:uid="{00000000-0006-0000-0100-00002B000000}">
      <text/>
    </comment>
    <comment ref="O23" authorId="0" shapeId="0" xr:uid="{00000000-0006-0000-0100-00002C000000}">
      <text/>
    </comment>
    <comment ref="N24" authorId="0" shapeId="0" xr:uid="{00000000-0006-0000-0100-00002D000000}">
      <text>
        <r>
          <rPr>
            <sz val="9"/>
            <color indexed="81"/>
            <rFont val="Tahoma"/>
            <family val="2"/>
          </rPr>
          <t xml:space="preserve">
</t>
        </r>
      </text>
    </comment>
    <comment ref="O24" authorId="0" shapeId="0" xr:uid="{00000000-0006-0000-0100-00002E000000}">
      <text>
        <r>
          <rPr>
            <sz val="9"/>
            <color indexed="81"/>
            <rFont val="Tahoma"/>
            <family val="2"/>
          </rPr>
          <t xml:space="preserve">
</t>
        </r>
      </text>
    </comment>
    <comment ref="N25" authorId="1" shapeId="0" xr:uid="{00000000-0006-0000-0100-00002F000000}">
      <text/>
    </comment>
    <comment ref="O25" authorId="1" shapeId="0" xr:uid="{00000000-0006-0000-0100-000030000000}">
      <text/>
    </comment>
    <comment ref="N26" authorId="1" shapeId="0" xr:uid="{00000000-0006-0000-0100-000031000000}">
      <text/>
    </comment>
    <comment ref="O26" authorId="1" shapeId="0" xr:uid="{00000000-0006-0000-0100-000032000000}">
      <text/>
    </comment>
    <comment ref="N27" authorId="1" shapeId="0" xr:uid="{00000000-0006-0000-0100-000033000000}">
      <text>
        <r>
          <rPr>
            <sz val="9"/>
            <color indexed="81"/>
            <rFont val="Tahoma"/>
            <family val="2"/>
          </rPr>
          <t xml:space="preserve">
</t>
        </r>
      </text>
    </comment>
    <comment ref="O27" authorId="1" shapeId="0" xr:uid="{00000000-0006-0000-0100-000034000000}">
      <text/>
    </comment>
    <comment ref="N28" authorId="2" shapeId="0" xr:uid="{9388C436-F0EF-46C5-BD56-3392432FC6F4}">
      <text>
        <r>
          <rPr>
            <sz val="9"/>
            <color indexed="81"/>
            <rFont val="Tahoma"/>
            <family val="2"/>
          </rPr>
          <t xml:space="preserve">
</t>
        </r>
      </text>
    </comment>
    <comment ref="O28" authorId="2" shapeId="0" xr:uid="{FB095123-1F82-4846-9027-FB8A88F20D6B}">
      <text/>
    </comment>
    <comment ref="N29" authorId="1" shapeId="0" xr:uid="{00000000-0006-0000-0100-000035000000}">
      <text/>
    </comment>
    <comment ref="O29" authorId="1" shapeId="0" xr:uid="{00000000-0006-0000-0100-000036000000}">
      <text/>
    </comment>
    <comment ref="N30" authorId="1" shapeId="0" xr:uid="{00000000-0006-0000-0100-000037000000}">
      <text/>
    </comment>
    <comment ref="O30" authorId="1" shapeId="0" xr:uid="{00000000-0006-0000-0100-000038000000}">
      <text/>
    </comment>
    <comment ref="N31" authorId="1" shapeId="0" xr:uid="{00000000-0006-0000-0100-000039000000}">
      <text/>
    </comment>
    <comment ref="O31" authorId="1" shapeId="0" xr:uid="{00000000-0006-0000-0100-00003A000000}">
      <text/>
    </comment>
    <comment ref="N32" authorId="2" shapeId="0" xr:uid="{5D481D5E-75A5-40DB-B36A-EAB518049FCF}">
      <text/>
    </comment>
    <comment ref="O32" authorId="2" shapeId="0" xr:uid="{A257E860-7466-4452-9D49-483F74F58815}">
      <text/>
    </comment>
    <comment ref="N33" authorId="0" shapeId="0" xr:uid="{00000000-0006-0000-0100-00003B000000}">
      <text/>
    </comment>
    <comment ref="O33" authorId="0" shapeId="0" xr:uid="{00000000-0006-0000-0100-00003C000000}">
      <text/>
    </comment>
    <comment ref="N34" authorId="0" shapeId="0" xr:uid="{00000000-0006-0000-0100-00003D000000}">
      <text/>
    </comment>
    <comment ref="O34" authorId="0" shapeId="0" xr:uid="{00000000-0006-0000-0100-00003E000000}">
      <text/>
    </comment>
    <comment ref="N35" authorId="0" shapeId="0" xr:uid="{00000000-0006-0000-0100-00003F000000}">
      <text>
        <r>
          <rPr>
            <sz val="9"/>
            <color indexed="81"/>
            <rFont val="Tahoma"/>
            <family val="2"/>
          </rPr>
          <t xml:space="preserve">
</t>
        </r>
      </text>
    </comment>
    <comment ref="O35" authorId="0" shapeId="0" xr:uid="{00000000-0006-0000-0100-000040000000}">
      <text>
        <r>
          <rPr>
            <sz val="9"/>
            <color indexed="81"/>
            <rFont val="Tahoma"/>
            <family val="2"/>
          </rPr>
          <t xml:space="preserve">
</t>
        </r>
      </text>
    </comment>
    <comment ref="N36" authorId="2" shapeId="0" xr:uid="{00000000-0006-0000-0100-000041000000}">
      <text>
        <r>
          <rPr>
            <sz val="9"/>
            <color indexed="81"/>
            <rFont val="Tahoma"/>
            <charset val="1"/>
          </rPr>
          <t xml:space="preserve">
</t>
        </r>
      </text>
    </comment>
    <comment ref="O36" authorId="2" shapeId="0" xr:uid="{00000000-0006-0000-0100-000042000000}">
      <text>
        <r>
          <rPr>
            <sz val="9"/>
            <color indexed="81"/>
            <rFont val="Tahoma"/>
            <family val="2"/>
          </rPr>
          <t xml:space="preserve">
</t>
        </r>
      </text>
    </comment>
    <comment ref="N37" authorId="2" shapeId="0" xr:uid="{00000000-0006-0000-0100-000043000000}">
      <text>
        <r>
          <rPr>
            <sz val="9"/>
            <color indexed="81"/>
            <rFont val="Tahoma"/>
            <family val="2"/>
          </rPr>
          <t xml:space="preserve">
</t>
        </r>
      </text>
    </comment>
    <comment ref="O37" authorId="2" shapeId="0" xr:uid="{00000000-0006-0000-0100-000044000000}">
      <text>
        <r>
          <rPr>
            <sz val="9"/>
            <color indexed="81"/>
            <rFont val="Tahoma"/>
            <family val="2"/>
          </rPr>
          <t xml:space="preserve">
</t>
        </r>
      </text>
    </comment>
    <comment ref="N38" authorId="0" shapeId="0" xr:uid="{00000000-0006-0000-0100-000045000000}">
      <text>
        <r>
          <rPr>
            <sz val="9"/>
            <color indexed="81"/>
            <rFont val="Tahoma"/>
            <family val="2"/>
          </rPr>
          <t xml:space="preserve">
</t>
        </r>
      </text>
    </comment>
    <comment ref="O38" authorId="0" shapeId="0" xr:uid="{00000000-0006-0000-0100-000046000000}">
      <text/>
    </comment>
    <comment ref="N39" authorId="1" shapeId="0" xr:uid="{00000000-0006-0000-0100-000047000000}">
      <text/>
    </comment>
    <comment ref="O39" authorId="1" shapeId="0" xr:uid="{00000000-0006-0000-0100-000048000000}">
      <text/>
    </comment>
    <comment ref="N40" authorId="0" shapeId="0" xr:uid="{00000000-0006-0000-0100-000049000000}">
      <text/>
    </comment>
    <comment ref="O40" authorId="0" shapeId="0" xr:uid="{00000000-0006-0000-0100-00004A000000}">
      <text>
        <r>
          <rPr>
            <sz val="9"/>
            <color indexed="81"/>
            <rFont val="Tahoma"/>
            <family val="2"/>
          </rPr>
          <t xml:space="preserve">
</t>
        </r>
      </text>
    </comment>
    <comment ref="N41" authorId="0" shapeId="0" xr:uid="{00000000-0006-0000-0100-00004B000000}">
      <text>
        <r>
          <rPr>
            <sz val="9"/>
            <color indexed="81"/>
            <rFont val="Tahoma"/>
            <family val="2"/>
          </rPr>
          <t xml:space="preserve">
</t>
        </r>
      </text>
    </comment>
    <comment ref="O41" authorId="0" shapeId="0" xr:uid="{00000000-0006-0000-0100-00004C000000}">
      <text/>
    </comment>
    <comment ref="N42" authorId="1" shapeId="0" xr:uid="{00000000-0006-0000-0100-00004D000000}">
      <text/>
    </comment>
    <comment ref="O42" authorId="1" shapeId="0" xr:uid="{00000000-0006-0000-0100-00004E000000}">
      <text/>
    </comment>
    <comment ref="N43" authorId="0" shapeId="0" xr:uid="{00000000-0006-0000-0100-00004F000000}">
      <text>
        <r>
          <rPr>
            <sz val="9"/>
            <color indexed="81"/>
            <rFont val="Tahoma"/>
            <family val="2"/>
          </rPr>
          <t xml:space="preserve">
</t>
        </r>
      </text>
    </comment>
    <comment ref="O43" authorId="0" shapeId="0" xr:uid="{00000000-0006-0000-0100-000050000000}">
      <text>
        <r>
          <rPr>
            <sz val="9"/>
            <color indexed="81"/>
            <rFont val="Tahoma"/>
            <family val="2"/>
          </rPr>
          <t xml:space="preserve">
</t>
        </r>
      </text>
    </comment>
    <comment ref="N44" authorId="0" shapeId="0" xr:uid="{00000000-0006-0000-0100-000051000000}">
      <text/>
    </comment>
    <comment ref="O44" authorId="0" shapeId="0" xr:uid="{00000000-0006-0000-0100-000052000000}">
      <text/>
    </comment>
    <comment ref="N45" authorId="0" shapeId="0" xr:uid="{00000000-0006-0000-0100-000053000000}">
      <text/>
    </comment>
    <comment ref="O45" authorId="0" shapeId="0" xr:uid="{00000000-0006-0000-0100-000054000000}">
      <text/>
    </comment>
    <comment ref="N46" authorId="0" shapeId="0" xr:uid="{00000000-0006-0000-0100-000055000000}">
      <text>
        <r>
          <rPr>
            <sz val="9"/>
            <color indexed="81"/>
            <rFont val="Tahoma"/>
            <family val="2"/>
          </rPr>
          <t xml:space="preserve">
</t>
        </r>
      </text>
    </comment>
    <comment ref="O46" authorId="0" shapeId="0" xr:uid="{00000000-0006-0000-0100-000056000000}">
      <text/>
    </comment>
    <comment ref="N47" authorId="2" shapeId="0" xr:uid="{00000000-0006-0000-0100-000057000000}">
      <text/>
    </comment>
    <comment ref="O47" authorId="2" shapeId="0" xr:uid="{00000000-0006-0000-0100-000058000000}">
      <text/>
    </comment>
    <comment ref="N48" authorId="0" shapeId="0" xr:uid="{00000000-0006-0000-0100-000059000000}">
      <text/>
    </comment>
    <comment ref="O48" authorId="0" shapeId="0" xr:uid="{00000000-0006-0000-0100-00005A000000}">
      <text/>
    </comment>
    <comment ref="N49" authorId="1" shapeId="0" xr:uid="{00000000-0006-0000-0100-00005B000000}">
      <text/>
    </comment>
    <comment ref="O49" authorId="1" shapeId="0" xr:uid="{00000000-0006-0000-0100-00005C000000}">
      <text/>
    </comment>
    <comment ref="N50" authorId="0" shapeId="0" xr:uid="{00000000-0006-0000-0100-00005D000000}">
      <text/>
    </comment>
    <comment ref="O50" authorId="0" shapeId="0" xr:uid="{00000000-0006-0000-0100-00005E000000}">
      <text/>
    </comment>
    <comment ref="N51" authorId="1" shapeId="0" xr:uid="{00000000-0006-0000-0100-00005F000000}">
      <text/>
    </comment>
    <comment ref="O51" authorId="1" shapeId="0" xr:uid="{00000000-0006-0000-0100-000060000000}">
      <text/>
    </comment>
    <comment ref="N52" authorId="0" shapeId="0" xr:uid="{00000000-0006-0000-0100-000061000000}">
      <text/>
    </comment>
    <comment ref="O52" authorId="0" shapeId="0" xr:uid="{00000000-0006-0000-0100-000062000000}">
      <text/>
    </comment>
    <comment ref="N53" authorId="2" shapeId="0" xr:uid="{00000000-0006-0000-0100-000063000000}">
      <text>
        <r>
          <rPr>
            <sz val="9"/>
            <color indexed="81"/>
            <rFont val="Tahoma"/>
            <family val="2"/>
          </rPr>
          <t xml:space="preserve">
</t>
        </r>
      </text>
    </comment>
    <comment ref="O53" authorId="2" shapeId="0" xr:uid="{00000000-0006-0000-0100-000064000000}">
      <text>
        <r>
          <rPr>
            <sz val="9"/>
            <color indexed="81"/>
            <rFont val="Tahoma"/>
            <family val="2"/>
          </rPr>
          <t xml:space="preserve">
</t>
        </r>
      </text>
    </comment>
    <comment ref="N54" authorId="0" shapeId="0" xr:uid="{00000000-0006-0000-0100-000065000000}">
      <text/>
    </comment>
    <comment ref="O54" authorId="0" shapeId="0" xr:uid="{00000000-0006-0000-0100-000066000000}">
      <text/>
    </comment>
    <comment ref="N55" authorId="0" shapeId="0" xr:uid="{00000000-0006-0000-0100-000067000000}">
      <text/>
    </comment>
    <comment ref="O55" authorId="0" shapeId="0" xr:uid="{00000000-0006-0000-0100-000068000000}">
      <text/>
    </comment>
    <comment ref="N56" authorId="2" shapeId="0" xr:uid="{00000000-0006-0000-0100-000069000000}">
      <text/>
    </comment>
    <comment ref="O56" authorId="2" shapeId="0" xr:uid="{00000000-0006-0000-0100-00006A000000}">
      <text/>
    </comment>
    <comment ref="N57" authorId="1" shapeId="0" xr:uid="{00000000-0006-0000-0100-00006B000000}">
      <text/>
    </comment>
    <comment ref="O57" authorId="1" shapeId="0" xr:uid="{00000000-0006-0000-0100-00006C000000}">
      <text/>
    </comment>
    <comment ref="N58" authorId="0" shapeId="0" xr:uid="{00000000-0006-0000-0100-00006D000000}">
      <text/>
    </comment>
    <comment ref="O58" authorId="0" shapeId="0" xr:uid="{00000000-0006-0000-0100-00006E000000}">
      <text/>
    </comment>
    <comment ref="N59" authorId="1" shapeId="0" xr:uid="{00000000-0006-0000-0100-00006F000000}">
      <text/>
    </comment>
    <comment ref="O59" authorId="1" shapeId="0" xr:uid="{00000000-0006-0000-0100-000070000000}">
      <text/>
    </comment>
    <comment ref="N60" authorId="1" shapeId="0" xr:uid="{00000000-0006-0000-0100-000071000000}">
      <text/>
    </comment>
    <comment ref="O60" authorId="1" shapeId="0" xr:uid="{00000000-0006-0000-0100-000072000000}">
      <text/>
    </comment>
    <comment ref="N61" authorId="0" shapeId="0" xr:uid="{00000000-0006-0000-0100-000073000000}">
      <text/>
    </comment>
    <comment ref="O61" authorId="0" shapeId="0" xr:uid="{00000000-0006-0000-0100-000074000000}">
      <text/>
    </comment>
    <comment ref="N62" authorId="0" shapeId="0" xr:uid="{00000000-0006-0000-0100-000075000000}">
      <text/>
    </comment>
    <comment ref="O62" authorId="0" shapeId="0" xr:uid="{00000000-0006-0000-0100-000076000000}">
      <text/>
    </comment>
    <comment ref="N63" authorId="1" shapeId="0" xr:uid="{00000000-0006-0000-0100-000077000000}">
      <text/>
    </comment>
    <comment ref="O63" authorId="1" shapeId="0" xr:uid="{00000000-0006-0000-0100-000078000000}">
      <text/>
    </comment>
    <comment ref="N64" authorId="1" shapeId="0" xr:uid="{00000000-0006-0000-0100-000079000000}">
      <text/>
    </comment>
    <comment ref="O64" authorId="1" shapeId="0" xr:uid="{00000000-0006-0000-0100-00007A000000}">
      <text/>
    </comment>
    <comment ref="N65" authorId="0" shapeId="0" xr:uid="{00000000-0006-0000-0100-00007B000000}">
      <text/>
    </comment>
    <comment ref="O65" authorId="2" shapeId="0" xr:uid="{00000000-0006-0000-0100-00007C000000}">
      <text>
        <r>
          <rPr>
            <sz val="9"/>
            <color indexed="81"/>
            <rFont val="Tahoma"/>
            <family val="2"/>
          </rPr>
          <t xml:space="preserve">
</t>
        </r>
      </text>
    </comment>
    <comment ref="N66" authorId="0" shapeId="0" xr:uid="{00000000-0006-0000-0100-00007D000000}">
      <text/>
    </comment>
    <comment ref="O66" authorId="0" shapeId="0" xr:uid="{00000000-0006-0000-0100-00007E000000}">
      <text/>
    </comment>
    <comment ref="N67" authorId="0" shapeId="0" xr:uid="{00000000-0006-0000-0100-00007F000000}">
      <text/>
    </comment>
    <comment ref="O67" authorId="0" shapeId="0" xr:uid="{00000000-0006-0000-0100-000080000000}">
      <text/>
    </comment>
    <comment ref="N68" authorId="0" shapeId="0" xr:uid="{00000000-0006-0000-0100-000081000000}">
      <text/>
    </comment>
    <comment ref="O68" authorId="0" shapeId="0" xr:uid="{00000000-0006-0000-0100-000082000000}">
      <text/>
    </comment>
    <comment ref="N69" authorId="0" shapeId="0" xr:uid="{00000000-0006-0000-0100-000083000000}">
      <text/>
    </comment>
    <comment ref="O69" authorId="0" shapeId="0" xr:uid="{00000000-0006-0000-0100-000084000000}">
      <text/>
    </comment>
    <comment ref="N70" authorId="0" shapeId="0" xr:uid="{00000000-0006-0000-0100-000085000000}">
      <text>
        <r>
          <rPr>
            <sz val="9"/>
            <color indexed="81"/>
            <rFont val="Tahoma"/>
            <family val="2"/>
          </rPr>
          <t xml:space="preserve">
</t>
        </r>
      </text>
    </comment>
    <comment ref="O70" authorId="0" shapeId="0" xr:uid="{00000000-0006-0000-0100-000086000000}">
      <text>
        <r>
          <rPr>
            <sz val="9"/>
            <color indexed="81"/>
            <rFont val="Tahoma"/>
            <family val="2"/>
          </rPr>
          <t xml:space="preserve">
</t>
        </r>
      </text>
    </comment>
    <comment ref="N71" authorId="2" shapeId="0" xr:uid="{00000000-0006-0000-0100-000087000000}">
      <text/>
    </comment>
    <comment ref="O71" authorId="2" shapeId="0" xr:uid="{00000000-0006-0000-0100-000088000000}">
      <text/>
    </comment>
    <comment ref="N72" authorId="2" shapeId="0" xr:uid="{00000000-0006-0000-0100-000089000000}">
      <text>
        <r>
          <rPr>
            <sz val="9"/>
            <color indexed="81"/>
            <rFont val="Tahoma"/>
            <family val="2"/>
          </rPr>
          <t xml:space="preserve">
</t>
        </r>
      </text>
    </comment>
    <comment ref="O72" authorId="2" shapeId="0" xr:uid="{00000000-0006-0000-0100-00008A000000}">
      <text>
        <r>
          <rPr>
            <sz val="9"/>
            <color indexed="81"/>
            <rFont val="Tahoma"/>
            <family val="2"/>
          </rPr>
          <t xml:space="preserve">
</t>
        </r>
      </text>
    </comment>
    <comment ref="N73" authorId="2" shapeId="0" xr:uid="{00000000-0006-0000-0100-00008B000000}">
      <text/>
    </comment>
    <comment ref="O73" authorId="2" shapeId="0" xr:uid="{00000000-0006-0000-0100-00008C000000}">
      <text/>
    </comment>
    <comment ref="N74" authorId="2" shapeId="0" xr:uid="{4EBDA176-39A0-43EA-B637-662688CD1079}">
      <text/>
    </comment>
    <comment ref="O74" authorId="2" shapeId="0" xr:uid="{00D2C299-ACA2-4005-AFF3-E8E67F3483E3}">
      <text/>
    </comment>
    <comment ref="N75" authorId="1" shapeId="0" xr:uid="{00000000-0006-0000-0100-00008D000000}">
      <text>
        <r>
          <rPr>
            <sz val="9"/>
            <color indexed="81"/>
            <rFont val="Tahoma"/>
            <family val="2"/>
          </rPr>
          <t xml:space="preserve">
</t>
        </r>
      </text>
    </comment>
    <comment ref="O75" authorId="1" shapeId="0" xr:uid="{00000000-0006-0000-0100-00008E000000}">
      <text>
        <r>
          <rPr>
            <sz val="9"/>
            <color indexed="81"/>
            <rFont val="Tahoma"/>
            <family val="2"/>
          </rPr>
          <t xml:space="preserve">
</t>
        </r>
      </text>
    </comment>
    <comment ref="N76" authorId="1" shapeId="0" xr:uid="{00000000-0006-0000-0100-00008F000000}">
      <text>
        <r>
          <rPr>
            <sz val="9"/>
            <color indexed="81"/>
            <rFont val="Tahoma"/>
            <family val="2"/>
          </rPr>
          <t xml:space="preserve">
</t>
        </r>
      </text>
    </comment>
    <comment ref="O76" authorId="1" shapeId="0" xr:uid="{00000000-0006-0000-0100-000090000000}">
      <text>
        <r>
          <rPr>
            <sz val="9"/>
            <color indexed="81"/>
            <rFont val="Tahoma"/>
            <family val="2"/>
          </rPr>
          <t xml:space="preserve">
</t>
        </r>
      </text>
    </comment>
    <comment ref="N77" authorId="1" shapeId="0" xr:uid="{00000000-0006-0000-0100-000091000000}">
      <text>
        <r>
          <rPr>
            <sz val="9"/>
            <color indexed="81"/>
            <rFont val="Tahoma"/>
            <family val="2"/>
          </rPr>
          <t xml:space="preserve">
</t>
        </r>
      </text>
    </comment>
    <comment ref="O77" authorId="1" shapeId="0" xr:uid="{00000000-0006-0000-0100-000092000000}">
      <text/>
    </comment>
    <comment ref="N78" authorId="1" shapeId="0" xr:uid="{00000000-0006-0000-0100-000093000000}">
      <text>
        <r>
          <rPr>
            <sz val="9"/>
            <color indexed="81"/>
            <rFont val="Tahoma"/>
            <family val="2"/>
          </rPr>
          <t xml:space="preserve">
</t>
        </r>
      </text>
    </comment>
    <comment ref="O78" authorId="1" shapeId="0" xr:uid="{00000000-0006-0000-0100-000094000000}">
      <text>
        <r>
          <rPr>
            <sz val="9"/>
            <color indexed="81"/>
            <rFont val="Tahoma"/>
            <family val="2"/>
          </rPr>
          <t xml:space="preserve">
</t>
        </r>
      </text>
    </comment>
    <comment ref="N79" authorId="0" shapeId="0" xr:uid="{00000000-0006-0000-0100-000095000000}">
      <text/>
    </comment>
    <comment ref="O79" authorId="0" shapeId="0" xr:uid="{00000000-0006-0000-0100-000096000000}">
      <text/>
    </comment>
    <comment ref="N80" authorId="2" shapeId="0" xr:uid="{00000000-0006-0000-0100-000097000000}">
      <text/>
    </comment>
    <comment ref="O80" authorId="2" shapeId="0" xr:uid="{00000000-0006-0000-0100-000098000000}">
      <text/>
    </comment>
    <comment ref="N81" authorId="1" shapeId="0" xr:uid="{00000000-0006-0000-0100-000099000000}">
      <text/>
    </comment>
    <comment ref="O81" authorId="1" shapeId="0" xr:uid="{00000000-0006-0000-0100-00009A000000}">
      <text/>
    </comment>
    <comment ref="N82" authorId="2" shapeId="0" xr:uid="{00000000-0006-0000-0100-00009B000000}">
      <text>
        <r>
          <rPr>
            <sz val="9"/>
            <color indexed="81"/>
            <rFont val="Tahoma"/>
            <family val="2"/>
          </rPr>
          <t xml:space="preserve">
</t>
        </r>
      </text>
    </comment>
    <comment ref="O82" authorId="2" shapeId="0" xr:uid="{00000000-0006-0000-0100-00009C000000}">
      <text/>
    </comment>
    <comment ref="N83" authorId="0" shapeId="0" xr:uid="{00000000-0006-0000-0100-00009D000000}">
      <text/>
    </comment>
    <comment ref="O83" authorId="0" shapeId="0" xr:uid="{00000000-0006-0000-0100-00009E000000}">
      <text/>
    </comment>
    <comment ref="N84" authorId="1" shapeId="0" xr:uid="{00000000-0006-0000-0100-00009F000000}">
      <text/>
    </comment>
    <comment ref="O84" authorId="1" shapeId="0" xr:uid="{00000000-0006-0000-0100-0000A0000000}">
      <text/>
    </comment>
    <comment ref="N85" authorId="1" shapeId="0" xr:uid="{00000000-0006-0000-0100-0000A1000000}">
      <text/>
    </comment>
    <comment ref="O85" authorId="1" shapeId="0" xr:uid="{00000000-0006-0000-0100-0000A2000000}">
      <text/>
    </comment>
    <comment ref="N86" authorId="0" shapeId="0" xr:uid="{00000000-0006-0000-0100-0000A3000000}">
      <text/>
    </comment>
    <comment ref="O86" authorId="0" shapeId="0" xr:uid="{00000000-0006-0000-0100-0000A4000000}">
      <text>
        <r>
          <rPr>
            <sz val="9"/>
            <color indexed="81"/>
            <rFont val="Tahoma"/>
            <family val="2"/>
          </rPr>
          <t xml:space="preserve">
</t>
        </r>
      </text>
    </comment>
    <comment ref="N87" authorId="0" shapeId="0" xr:uid="{00000000-0006-0000-0100-0000A5000000}">
      <text/>
    </comment>
    <comment ref="O87" authorId="0" shapeId="0" xr:uid="{00000000-0006-0000-0100-0000A6000000}">
      <text/>
    </comment>
    <comment ref="N88" authorId="2" shapeId="0" xr:uid="{00000000-0006-0000-0100-0000A7000000}">
      <text/>
    </comment>
    <comment ref="O88" authorId="2" shapeId="0" xr:uid="{00000000-0006-0000-0100-0000A8000000}">
      <text/>
    </comment>
    <comment ref="N89" authorId="2" shapeId="0" xr:uid="{00000000-0006-0000-0100-0000A9000000}">
      <text/>
    </comment>
    <comment ref="O89" authorId="2" shapeId="0" xr:uid="{00000000-0006-0000-0100-0000AA000000}">
      <text/>
    </comment>
    <comment ref="N90" authorId="0" shapeId="0" xr:uid="{00000000-0006-0000-0100-0000AB000000}">
      <text/>
    </comment>
    <comment ref="O90" authorId="0" shapeId="0" xr:uid="{00000000-0006-0000-0100-0000AC000000}">
      <text/>
    </comment>
    <comment ref="N91" authorId="2" shapeId="0" xr:uid="{00000000-0006-0000-0100-0000AD000000}">
      <text>
        <r>
          <rPr>
            <sz val="9"/>
            <color indexed="81"/>
            <rFont val="Tahoma"/>
            <family val="2"/>
          </rPr>
          <t xml:space="preserve">
</t>
        </r>
      </text>
    </comment>
    <comment ref="O91" authorId="2" shapeId="0" xr:uid="{00000000-0006-0000-0100-0000AE000000}">
      <text>
        <r>
          <rPr>
            <sz val="9"/>
            <color indexed="81"/>
            <rFont val="Tahoma"/>
            <family val="2"/>
          </rPr>
          <t xml:space="preserve">
</t>
        </r>
      </text>
    </comment>
    <comment ref="N92" authorId="2" shapeId="0" xr:uid="{00000000-0006-0000-0100-0000AF000000}">
      <text>
        <r>
          <rPr>
            <sz val="9"/>
            <color indexed="81"/>
            <rFont val="Tahoma"/>
            <family val="2"/>
          </rPr>
          <t xml:space="preserve">
</t>
        </r>
      </text>
    </comment>
    <comment ref="O92" authorId="2" shapeId="0" xr:uid="{00000000-0006-0000-0100-0000B0000000}">
      <text>
        <r>
          <rPr>
            <sz val="9"/>
            <color indexed="81"/>
            <rFont val="Tahoma"/>
            <family val="2"/>
          </rPr>
          <t xml:space="preserve">
</t>
        </r>
      </text>
    </comment>
    <comment ref="N93" authorId="0" shapeId="0" xr:uid="{00000000-0006-0000-0100-0000B1000000}">
      <text/>
    </comment>
    <comment ref="O93" authorId="0" shapeId="0" xr:uid="{00000000-0006-0000-0100-0000B2000000}">
      <text/>
    </comment>
    <comment ref="N94" authorId="2" shapeId="0" xr:uid="{00000000-0006-0000-0100-0000B3000000}">
      <text>
        <r>
          <rPr>
            <sz val="9"/>
            <color indexed="81"/>
            <rFont val="Tahoma"/>
            <family val="2"/>
          </rPr>
          <t xml:space="preserve">
</t>
        </r>
      </text>
    </comment>
    <comment ref="O94" authorId="2" shapeId="0" xr:uid="{00000000-0006-0000-0100-0000B4000000}">
      <text>
        <r>
          <rPr>
            <sz val="9"/>
            <color indexed="81"/>
            <rFont val="Tahoma"/>
            <family val="2"/>
          </rPr>
          <t xml:space="preserve">
</t>
        </r>
      </text>
    </comment>
    <comment ref="N95" authorId="1" shapeId="0" xr:uid="{00000000-0006-0000-0100-0000B5000000}">
      <text/>
    </comment>
    <comment ref="O95" authorId="1" shapeId="0" xr:uid="{00000000-0006-0000-0100-0000B6000000}">
      <text/>
    </comment>
    <comment ref="N96" authorId="0" shapeId="0" xr:uid="{00000000-0006-0000-0100-0000B7000000}">
      <text/>
    </comment>
    <comment ref="O96" authorId="0" shapeId="0" xr:uid="{00000000-0006-0000-0100-0000B8000000}">
      <text/>
    </comment>
    <comment ref="N97" authorId="0" shapeId="0" xr:uid="{00000000-0006-0000-0100-0000B9000000}">
      <text>
        <r>
          <rPr>
            <sz val="9"/>
            <color indexed="81"/>
            <rFont val="Tahoma"/>
            <family val="2"/>
          </rPr>
          <t xml:space="preserve">
</t>
        </r>
      </text>
    </comment>
    <comment ref="O97" authorId="0" shapeId="0" xr:uid="{00000000-0006-0000-0100-0000BA000000}">
      <text/>
    </comment>
    <comment ref="N98" authorId="2" shapeId="0" xr:uid="{00000000-0006-0000-0100-0000BB000000}">
      <text/>
    </comment>
    <comment ref="O98" authorId="2" shapeId="0" xr:uid="{00000000-0006-0000-0100-0000BC000000}">
      <text/>
    </comment>
    <comment ref="N99" authorId="2" shapeId="0" xr:uid="{00000000-0006-0000-0100-0000BD000000}">
      <text/>
    </comment>
    <comment ref="O99" authorId="2" shapeId="0" xr:uid="{00000000-0006-0000-0100-0000BE000000}">
      <text/>
    </comment>
    <comment ref="N100" authorId="0" shapeId="0" xr:uid="{00000000-0006-0000-0100-0000BF000000}">
      <text>
        <r>
          <rPr>
            <sz val="9"/>
            <color indexed="81"/>
            <rFont val="Tahoma"/>
            <family val="2"/>
          </rPr>
          <t xml:space="preserve">
</t>
        </r>
      </text>
    </comment>
    <comment ref="O100" authorId="0" shapeId="0" xr:uid="{00000000-0006-0000-0100-0000C0000000}">
      <text>
        <r>
          <rPr>
            <sz val="9"/>
            <color indexed="81"/>
            <rFont val="Tahoma"/>
            <family val="2"/>
          </rPr>
          <t xml:space="preserve">
</t>
        </r>
      </text>
    </comment>
    <comment ref="N101" authorId="0" shapeId="0" xr:uid="{00000000-0006-0000-0100-0000C1000000}">
      <text/>
    </comment>
    <comment ref="O101" authorId="0" shapeId="0" xr:uid="{00000000-0006-0000-0100-0000C2000000}">
      <text/>
    </comment>
    <comment ref="N102" authorId="0" shapeId="0" xr:uid="{00000000-0006-0000-0100-0000C3000000}">
      <text/>
    </comment>
    <comment ref="O102" authorId="0" shapeId="0" xr:uid="{00000000-0006-0000-0100-0000C4000000}">
      <text/>
    </comment>
    <comment ref="N103" authorId="0" shapeId="0" xr:uid="{00000000-0006-0000-0100-0000C5000000}">
      <text/>
    </comment>
    <comment ref="O103" authorId="0" shapeId="0" xr:uid="{00000000-0006-0000-0100-0000C6000000}">
      <text/>
    </comment>
    <comment ref="N104" authorId="0" shapeId="0" xr:uid="{00000000-0006-0000-0100-0000C7000000}">
      <text/>
    </comment>
    <comment ref="O104" authorId="0" shapeId="0" xr:uid="{00000000-0006-0000-0100-0000C8000000}">
      <text/>
    </comment>
    <comment ref="N105" authorId="2" shapeId="0" xr:uid="{00000000-0006-0000-0100-0000C9000000}">
      <text>
        <r>
          <rPr>
            <sz val="9"/>
            <color indexed="81"/>
            <rFont val="Tahoma"/>
            <family val="2"/>
          </rPr>
          <t xml:space="preserve">
</t>
        </r>
      </text>
    </comment>
    <comment ref="O105" authorId="2" shapeId="0" xr:uid="{00000000-0006-0000-0100-0000CA000000}">
      <text>
        <r>
          <rPr>
            <sz val="9"/>
            <color indexed="81"/>
            <rFont val="Tahoma"/>
            <family val="2"/>
          </rPr>
          <t xml:space="preserve">
</t>
        </r>
      </text>
    </comment>
    <comment ref="N106" authorId="0" shapeId="0" xr:uid="{00000000-0006-0000-0100-0000CB000000}">
      <text/>
    </comment>
    <comment ref="O106" authorId="0" shapeId="0" xr:uid="{00000000-0006-0000-0100-0000CC000000}">
      <text/>
    </comment>
    <comment ref="N107" authorId="1" shapeId="0" xr:uid="{00000000-0006-0000-0100-0000CD000000}">
      <text/>
    </comment>
    <comment ref="O107" authorId="1" shapeId="0" xr:uid="{00000000-0006-0000-0100-0000CE000000}">
      <text/>
    </comment>
    <comment ref="N108" authorId="2" shapeId="0" xr:uid="{00000000-0006-0000-0100-0000CF000000}">
      <text/>
    </comment>
    <comment ref="O108" authorId="2" shapeId="0" xr:uid="{00000000-0006-0000-0100-0000D0000000}">
      <text>
        <r>
          <rPr>
            <sz val="9"/>
            <color indexed="81"/>
            <rFont val="Tahoma"/>
            <family val="2"/>
          </rPr>
          <t xml:space="preserve">
</t>
        </r>
      </text>
    </comment>
    <comment ref="N109" authorId="1" shapeId="0" xr:uid="{00000000-0006-0000-0100-0000D1000000}">
      <text/>
    </comment>
    <comment ref="O109" authorId="1" shapeId="0" xr:uid="{00000000-0006-0000-0100-0000D2000000}">
      <text/>
    </comment>
    <comment ref="N110" authorId="1" shapeId="0" xr:uid="{00000000-0006-0000-0100-0000D3000000}">
      <text/>
    </comment>
    <comment ref="O110" authorId="1" shapeId="0" xr:uid="{00000000-0006-0000-0100-0000D4000000}">
      <text/>
    </comment>
    <comment ref="N111" authorId="1" shapeId="0" xr:uid="{00000000-0006-0000-0100-0000D5000000}">
      <text/>
    </comment>
    <comment ref="O111" authorId="1" shapeId="0" xr:uid="{00000000-0006-0000-0100-0000D6000000}">
      <text/>
    </comment>
    <comment ref="N112" authorId="2" shapeId="0" xr:uid="{00000000-0006-0000-0100-0000D7000000}">
      <text/>
    </comment>
    <comment ref="O112" authorId="2" shapeId="0" xr:uid="{00000000-0006-0000-0100-0000D8000000}">
      <text/>
    </comment>
    <comment ref="N113" authorId="2" shapeId="0" xr:uid="{00000000-0006-0000-0100-0000D9000000}">
      <text>
        <r>
          <rPr>
            <sz val="9"/>
            <color indexed="81"/>
            <rFont val="Tahoma"/>
            <family val="2"/>
          </rPr>
          <t xml:space="preserve">
</t>
        </r>
      </text>
    </comment>
    <comment ref="O113" authorId="2" shapeId="0" xr:uid="{00000000-0006-0000-0100-0000DA000000}">
      <text>
        <r>
          <rPr>
            <sz val="9"/>
            <color indexed="81"/>
            <rFont val="Tahoma"/>
            <family val="2"/>
          </rPr>
          <t xml:space="preserve">
</t>
        </r>
      </text>
    </comment>
    <comment ref="N114" authorId="1" shapeId="0" xr:uid="{00000000-0006-0000-0100-0000DB000000}">
      <text/>
    </comment>
    <comment ref="O114" authorId="1" shapeId="0" xr:uid="{00000000-0006-0000-0100-0000DC000000}">
      <text/>
    </comment>
    <comment ref="N115" authorId="2" shapeId="0" xr:uid="{00000000-0006-0000-0100-0000DD000000}">
      <text/>
    </comment>
    <comment ref="O115" authorId="2" shapeId="0" xr:uid="{00000000-0006-0000-0100-0000DE000000}">
      <text/>
    </comment>
    <comment ref="N116" authorId="0" shapeId="0" xr:uid="{00000000-0006-0000-0100-0000DF000000}">
      <text/>
    </comment>
    <comment ref="O116" authorId="0" shapeId="0" xr:uid="{00000000-0006-0000-0100-0000E0000000}">
      <text/>
    </comment>
    <comment ref="N117" authorId="0" shapeId="0" xr:uid="{00000000-0006-0000-0100-0000E1000000}">
      <text/>
    </comment>
    <comment ref="O117" authorId="0" shapeId="0" xr:uid="{00000000-0006-0000-0100-0000E2000000}">
      <text/>
    </comment>
    <comment ref="N118" authorId="0" shapeId="0" xr:uid="{00000000-0006-0000-0100-0000E3000000}">
      <text/>
    </comment>
    <comment ref="O118" authorId="0" shapeId="0" xr:uid="{00000000-0006-0000-0100-0000E4000000}">
      <text/>
    </comment>
    <comment ref="N119" authorId="0" shapeId="0" xr:uid="{00000000-0006-0000-0100-0000E5000000}">
      <text/>
    </comment>
    <comment ref="O119" authorId="0" shapeId="0" xr:uid="{00000000-0006-0000-0100-0000E6000000}">
      <text/>
    </comment>
    <comment ref="N120" authorId="0" shapeId="0" xr:uid="{00000000-0006-0000-0100-0000E7000000}">
      <text/>
    </comment>
    <comment ref="O120" authorId="0" shapeId="0" xr:uid="{00000000-0006-0000-0100-0000E8000000}">
      <text/>
    </comment>
    <comment ref="N121" authorId="2" shapeId="0" xr:uid="{00000000-0006-0000-0100-0000E9000000}">
      <text/>
    </comment>
    <comment ref="O121" authorId="2" shapeId="0" xr:uid="{00000000-0006-0000-0100-0000EA000000}">
      <text/>
    </comment>
    <comment ref="N122" authorId="2" shapeId="0" xr:uid="{00000000-0006-0000-0100-0000EB000000}">
      <text/>
    </comment>
    <comment ref="O122" authorId="2" shapeId="0" xr:uid="{00000000-0006-0000-0100-0000EC000000}">
      <text/>
    </comment>
    <comment ref="N123" authorId="2" shapeId="0" xr:uid="{00000000-0006-0000-0100-0000ED000000}">
      <text/>
    </comment>
    <comment ref="O123" authorId="2" shapeId="0" xr:uid="{00000000-0006-0000-0100-0000EE000000}">
      <text/>
    </comment>
    <comment ref="N124" authorId="0" shapeId="0" xr:uid="{00000000-0006-0000-0100-0000EF000000}">
      <text>
        <r>
          <rPr>
            <sz val="9"/>
            <color indexed="81"/>
            <rFont val="Tahoma"/>
            <family val="2"/>
          </rPr>
          <t xml:space="preserve">
</t>
        </r>
      </text>
    </comment>
    <comment ref="O124" authorId="0" shapeId="0" xr:uid="{00000000-0006-0000-0100-0000F0000000}">
      <text>
        <r>
          <rPr>
            <sz val="9"/>
            <color indexed="81"/>
            <rFont val="Tahoma"/>
            <family val="2"/>
          </rPr>
          <t xml:space="preserve">
</t>
        </r>
      </text>
    </comment>
    <comment ref="N125" authorId="1" shapeId="0" xr:uid="{00000000-0006-0000-0100-0000F1000000}">
      <text/>
    </comment>
    <comment ref="O125" authorId="1" shapeId="0" xr:uid="{00000000-0006-0000-0100-0000F2000000}">
      <text/>
    </comment>
    <comment ref="N126" authorId="1" shapeId="0" xr:uid="{00000000-0006-0000-0100-0000F3000000}">
      <text/>
    </comment>
    <comment ref="O126" authorId="1" shapeId="0" xr:uid="{00000000-0006-0000-0100-0000F4000000}">
      <text/>
    </comment>
    <comment ref="N127" authorId="1" shapeId="0" xr:uid="{00000000-0006-0000-0100-0000F5000000}">
      <text/>
    </comment>
    <comment ref="O127" authorId="1" shapeId="0" xr:uid="{00000000-0006-0000-0100-0000F6000000}">
      <text/>
    </comment>
    <comment ref="N128" authorId="1" shapeId="0" xr:uid="{00000000-0006-0000-0100-0000F7000000}">
      <text/>
    </comment>
    <comment ref="O128" authorId="1" shapeId="0" xr:uid="{00000000-0006-0000-0100-0000F8000000}">
      <text/>
    </comment>
    <comment ref="N129" authorId="0" shapeId="0" xr:uid="{00000000-0006-0000-0100-0000F9000000}">
      <text/>
    </comment>
    <comment ref="O129" authorId="0" shapeId="0" xr:uid="{00000000-0006-0000-0100-0000FA000000}">
      <text/>
    </comment>
    <comment ref="N130" authorId="1" shapeId="0" xr:uid="{00000000-0006-0000-0100-0000FB000000}">
      <text/>
    </comment>
    <comment ref="O130" authorId="1" shapeId="0" xr:uid="{00000000-0006-0000-0100-0000FC000000}">
      <text/>
    </comment>
    <comment ref="N131" authorId="2" shapeId="0" xr:uid="{00000000-0006-0000-0100-0000FD000000}">
      <text/>
    </comment>
    <comment ref="O131" authorId="2" shapeId="0" xr:uid="{00000000-0006-0000-0100-0000FE000000}">
      <text/>
    </comment>
    <comment ref="N132" authorId="0" shapeId="0" xr:uid="{00000000-0006-0000-0100-0000FF000000}">
      <text/>
    </comment>
    <comment ref="O132" authorId="0" shapeId="0" xr:uid="{00000000-0006-0000-0100-000000010000}">
      <text/>
    </comment>
    <comment ref="N133" authorId="1" shapeId="0" xr:uid="{00000000-0006-0000-0100-000001010000}">
      <text>
        <r>
          <rPr>
            <sz val="9"/>
            <color indexed="81"/>
            <rFont val="Tahoma"/>
            <family val="2"/>
          </rPr>
          <t xml:space="preserve">
</t>
        </r>
      </text>
    </comment>
    <comment ref="O133" authorId="1" shapeId="0" xr:uid="{00000000-0006-0000-0100-000002010000}">
      <text/>
    </comment>
    <comment ref="N134" authorId="0" shapeId="0" xr:uid="{00000000-0006-0000-0100-000003010000}">
      <text/>
    </comment>
    <comment ref="O134" authorId="0" shapeId="0" xr:uid="{00000000-0006-0000-0100-000004010000}">
      <text/>
    </comment>
    <comment ref="N135" authorId="0" shapeId="0" xr:uid="{00000000-0006-0000-0100-000005010000}">
      <text/>
    </comment>
    <comment ref="O135" authorId="0" shapeId="0" xr:uid="{00000000-0006-0000-0100-000006010000}">
      <text/>
    </comment>
    <comment ref="N136" authorId="1" shapeId="0" xr:uid="{00000000-0006-0000-0100-000007010000}">
      <text/>
    </comment>
    <comment ref="O136" authorId="1" shapeId="0" xr:uid="{00000000-0006-0000-0100-000008010000}">
      <text/>
    </comment>
    <comment ref="N137" authorId="1" shapeId="0" xr:uid="{00000000-0006-0000-0100-000009010000}">
      <text/>
    </comment>
    <comment ref="O137" authorId="1" shapeId="0" xr:uid="{00000000-0006-0000-0100-00000A010000}">
      <text/>
    </comment>
    <comment ref="N138" authorId="1" shapeId="0" xr:uid="{00000000-0006-0000-0100-00000B010000}">
      <text/>
    </comment>
    <comment ref="O138" authorId="1" shapeId="0" xr:uid="{00000000-0006-0000-0100-00000C010000}">
      <text/>
    </comment>
    <comment ref="N139" authorId="2" shapeId="0" xr:uid="{00000000-0006-0000-0100-00000D010000}">
      <text>
        <r>
          <rPr>
            <sz val="9"/>
            <color indexed="81"/>
            <rFont val="Tahoma"/>
            <family val="2"/>
          </rPr>
          <t xml:space="preserve">
</t>
        </r>
      </text>
    </comment>
    <comment ref="O139" authorId="2" shapeId="0" xr:uid="{00000000-0006-0000-0100-00000E010000}">
      <text>
        <r>
          <rPr>
            <sz val="9"/>
            <color indexed="81"/>
            <rFont val="Tahoma"/>
            <family val="2"/>
          </rPr>
          <t xml:space="preserve">
</t>
        </r>
      </text>
    </comment>
    <comment ref="N140" authorId="1" shapeId="0" xr:uid="{00000000-0006-0000-0100-00000F010000}">
      <text/>
    </comment>
    <comment ref="O140" authorId="1" shapeId="0" xr:uid="{00000000-0006-0000-0100-000010010000}">
      <text/>
    </comment>
    <comment ref="N141" authorId="2" shapeId="0" xr:uid="{00000000-0006-0000-0100-000011010000}">
      <text/>
    </comment>
    <comment ref="O141" authorId="2" shapeId="0" xr:uid="{00000000-0006-0000-0100-000012010000}">
      <text/>
    </comment>
    <comment ref="N142" authorId="0" shapeId="0" xr:uid="{00000000-0006-0000-0100-000013010000}">
      <text/>
    </comment>
    <comment ref="O142" authorId="0" shapeId="0" xr:uid="{00000000-0006-0000-0100-000014010000}">
      <text/>
    </comment>
    <comment ref="N143" authorId="2" shapeId="0" xr:uid="{00000000-0006-0000-0100-000015010000}">
      <text/>
    </comment>
    <comment ref="O143" authorId="2" shapeId="0" xr:uid="{00000000-0006-0000-0100-000016010000}">
      <text/>
    </comment>
    <comment ref="N144" authorId="1" shapeId="0" xr:uid="{00000000-0006-0000-0100-000017010000}">
      <text/>
    </comment>
    <comment ref="O144" authorId="1" shapeId="0" xr:uid="{00000000-0006-0000-0100-000018010000}">
      <text/>
    </comment>
    <comment ref="N145" authorId="2" shapeId="0" xr:uid="{00000000-0006-0000-0100-000019010000}">
      <text>
        <r>
          <rPr>
            <sz val="9"/>
            <color indexed="81"/>
            <rFont val="Tahoma"/>
            <family val="2"/>
          </rPr>
          <t xml:space="preserve">
</t>
        </r>
      </text>
    </comment>
    <comment ref="O145" authorId="2" shapeId="0" xr:uid="{00000000-0006-0000-0100-00001A010000}">
      <text>
        <r>
          <rPr>
            <sz val="9"/>
            <color indexed="81"/>
            <rFont val="Tahoma"/>
            <family val="2"/>
          </rPr>
          <t xml:space="preserve">
</t>
        </r>
      </text>
    </comment>
    <comment ref="N146" authorId="0" shapeId="0" xr:uid="{00000000-0006-0000-0100-00001B010000}">
      <text/>
    </comment>
    <comment ref="O146" authorId="0" shapeId="0" xr:uid="{00000000-0006-0000-0100-00001C010000}">
      <text/>
    </comment>
    <comment ref="N147" authorId="2" shapeId="0" xr:uid="{00000000-0006-0000-0100-00001D010000}">
      <text/>
    </comment>
    <comment ref="O147" authorId="2" shapeId="0" xr:uid="{00000000-0006-0000-0100-00001E010000}">
      <text/>
    </comment>
    <comment ref="N148" authorId="0" shapeId="0" xr:uid="{00000000-0006-0000-0100-00001F010000}">
      <text/>
    </comment>
    <comment ref="O148" authorId="0" shapeId="0" xr:uid="{00000000-0006-0000-0100-000020010000}">
      <text/>
    </comment>
    <comment ref="N149" authorId="2" shapeId="0" xr:uid="{00000000-0006-0000-0100-000021010000}">
      <text>
        <r>
          <rPr>
            <sz val="9"/>
            <color indexed="81"/>
            <rFont val="Tahoma"/>
            <family val="2"/>
          </rPr>
          <t xml:space="preserve">
</t>
        </r>
      </text>
    </comment>
    <comment ref="O149" authorId="2" shapeId="0" xr:uid="{00000000-0006-0000-0100-000022010000}">
      <text>
        <r>
          <rPr>
            <sz val="9"/>
            <color indexed="81"/>
            <rFont val="Tahoma"/>
            <family val="2"/>
          </rPr>
          <t xml:space="preserve">
</t>
        </r>
      </text>
    </comment>
    <comment ref="N150" authorId="0" shapeId="0" xr:uid="{00000000-0006-0000-0100-000023010000}">
      <text/>
    </comment>
    <comment ref="O150" authorId="0" shapeId="0" xr:uid="{00000000-0006-0000-0100-000024010000}">
      <text/>
    </comment>
    <comment ref="N151" authorId="0" shapeId="0" xr:uid="{00000000-0006-0000-0100-000025010000}">
      <text/>
    </comment>
    <comment ref="O151" authorId="0" shapeId="0" xr:uid="{00000000-0006-0000-0100-000026010000}">
      <text/>
    </comment>
    <comment ref="N152" authorId="1" shapeId="0" xr:uid="{00000000-0006-0000-0100-000027010000}">
      <text/>
    </comment>
    <comment ref="O152" authorId="1" shapeId="0" xr:uid="{00000000-0006-0000-0100-000028010000}">
      <text/>
    </comment>
    <comment ref="N153" authorId="1" shapeId="0" xr:uid="{00000000-0006-0000-0100-000029010000}">
      <text/>
    </comment>
    <comment ref="O153" authorId="1" shapeId="0" xr:uid="{00000000-0006-0000-0100-00002A010000}">
      <text/>
    </comment>
  </commentList>
</comments>
</file>

<file path=xl/sharedStrings.xml><?xml version="1.0" encoding="utf-8"?>
<sst xmlns="http://schemas.openxmlformats.org/spreadsheetml/2006/main" count="1277" uniqueCount="389">
  <si>
    <t>Euphorbiaceae</t>
  </si>
  <si>
    <t>Malvaceae</t>
  </si>
  <si>
    <t>Apocynaceae</t>
  </si>
  <si>
    <t>Myrsinaceae</t>
  </si>
  <si>
    <t>Poaceae</t>
  </si>
  <si>
    <t>Cyperaceae</t>
  </si>
  <si>
    <t>Boraginaceae</t>
  </si>
  <si>
    <t>Bignoniaceae</t>
  </si>
  <si>
    <t>Alismataceae</t>
  </si>
  <si>
    <t>Apiaceae</t>
  </si>
  <si>
    <t>Geraniaceae</t>
  </si>
  <si>
    <t>Iridaceae</t>
  </si>
  <si>
    <t>Asteraceae</t>
  </si>
  <si>
    <t>Proteaceae</t>
  </si>
  <si>
    <t>Zingiberaceae</t>
  </si>
  <si>
    <t>Oleaceae</t>
  </si>
  <si>
    <t>Hydrocharitaceae</t>
  </si>
  <si>
    <t>Fabaceae</t>
  </si>
  <si>
    <t>Menyanthaceae</t>
  </si>
  <si>
    <t>Polygonaceae</t>
  </si>
  <si>
    <t>Excel</t>
  </si>
  <si>
    <t xml:space="preserve">Phyllanthaceae </t>
  </si>
  <si>
    <t>Urticaceae</t>
  </si>
  <si>
    <t>Anacardiaceae</t>
  </si>
  <si>
    <t>Lamiaceae</t>
  </si>
  <si>
    <t>Solanaceae</t>
  </si>
  <si>
    <t>Thymelaeaceae</t>
  </si>
  <si>
    <t>Meliaceae</t>
  </si>
  <si>
    <t>Species and Authority</t>
  </si>
  <si>
    <t>Family</t>
  </si>
  <si>
    <t>Date Last Modified</t>
  </si>
  <si>
    <t>P(Major-Invader)</t>
  </si>
  <si>
    <t>P(Minor-Invader)</t>
  </si>
  <si>
    <t>P(Non-Invader)</t>
  </si>
  <si>
    <t>Risk Result</t>
  </si>
  <si>
    <t>Secondary Screening</t>
  </si>
  <si>
    <t>Common Name</t>
  </si>
  <si>
    <t>Asian copperleaf</t>
  </si>
  <si>
    <t>N/A</t>
  </si>
  <si>
    <t>Golden false beardgrass</t>
  </si>
  <si>
    <t>Marshmallow</t>
  </si>
  <si>
    <t>Cruel plant</t>
  </si>
  <si>
    <t>Coralberry ardisia</t>
  </si>
  <si>
    <t>Giant reed</t>
  </si>
  <si>
    <t>Short-stem sedge</t>
  </si>
  <si>
    <t>Black sage</t>
  </si>
  <si>
    <t>Cat's-claw</t>
  </si>
  <si>
    <t>Antelope grass</t>
  </si>
  <si>
    <t>Uruguay sword plant</t>
  </si>
  <si>
    <t>Sickleweed</t>
  </si>
  <si>
    <t>Shining cranesbill</t>
  </si>
  <si>
    <t>Wavy gladiolus</t>
  </si>
  <si>
    <t>Senegal tea plant</t>
  </si>
  <si>
    <t>Rock hakea</t>
  </si>
  <si>
    <t>Finger hakea</t>
  </si>
  <si>
    <t>Bushy needlewood</t>
  </si>
  <si>
    <t>Kahili ginger lily</t>
  </si>
  <si>
    <t>Chinese privet</t>
  </si>
  <si>
    <t>South American spongeplant</t>
  </si>
  <si>
    <t>Mile-a-minute</t>
  </si>
  <si>
    <t>Water mimosa</t>
  </si>
  <si>
    <t>Crested floating heart</t>
  </si>
  <si>
    <t>Water snowflake</t>
  </si>
  <si>
    <t>Yellow floating heart</t>
  </si>
  <si>
    <t>Wavyleaf basketgrass</t>
  </si>
  <si>
    <t>Chinese knotweed</t>
  </si>
  <si>
    <t>Canoe weed</t>
  </si>
  <si>
    <t>Golden bamboo</t>
  </si>
  <si>
    <t>Yellow groove bamboo</t>
  </si>
  <si>
    <t>Chinese pistache</t>
  </si>
  <si>
    <t>Climbing dock</t>
  </si>
  <si>
    <t>Cape ivy</t>
  </si>
  <si>
    <t>Mountain ironwort</t>
  </si>
  <si>
    <t>Sticky nightshade</t>
  </si>
  <si>
    <t>Spurge flax</t>
  </si>
  <si>
    <t>Chinese toon</t>
  </si>
  <si>
    <t>Beach vitex</t>
  </si>
  <si>
    <t>Tiebush</t>
  </si>
  <si>
    <t>Ver.</t>
  </si>
  <si>
    <t>Link</t>
  </si>
  <si>
    <t>Word</t>
  </si>
  <si>
    <t>LR</t>
  </si>
  <si>
    <t>EF</t>
  </si>
  <si>
    <t>HR</t>
  </si>
  <si>
    <t>Araceae</t>
  </si>
  <si>
    <t>(none)</t>
  </si>
  <si>
    <t>Scrophulariaceae</t>
  </si>
  <si>
    <t>Inkberry</t>
  </si>
  <si>
    <t>Java fern</t>
  </si>
  <si>
    <t>Polypodiaceae</t>
  </si>
  <si>
    <t>Chilean needlegrass</t>
  </si>
  <si>
    <t>Unc</t>
  </si>
  <si>
    <t>Map</t>
  </si>
  <si>
    <t>E/S Score</t>
  </si>
  <si>
    <t>Imp Score</t>
  </si>
  <si>
    <t>Orig FY</t>
  </si>
  <si>
    <t>Pendulous sedge</t>
  </si>
  <si>
    <t xml:space="preserve">Boneseed; Bitou bush </t>
  </si>
  <si>
    <t>Mopane</t>
  </si>
  <si>
    <t>Stinkwort</t>
  </si>
  <si>
    <t>Smallflower touch-me-not; small balsam</t>
  </si>
  <si>
    <t>Balsaminaceae</t>
  </si>
  <si>
    <t>Yellow flag iris</t>
  </si>
  <si>
    <t>Long John</t>
  </si>
  <si>
    <t>Yellowhorn</t>
  </si>
  <si>
    <t>Sapindaceae</t>
  </si>
  <si>
    <t>Swamp stonecrop</t>
  </si>
  <si>
    <t>Crassulaceae</t>
  </si>
  <si>
    <t>Balloon vine</t>
  </si>
  <si>
    <t>Pampas grass</t>
  </si>
  <si>
    <t>Jubata grass</t>
  </si>
  <si>
    <t>New Zealand pampas grass</t>
  </si>
  <si>
    <t>Tropical American watergrass</t>
  </si>
  <si>
    <t>Japanese chaff flower</t>
  </si>
  <si>
    <t>Amaranthaceae</t>
  </si>
  <si>
    <r>
      <rPr>
        <b/>
        <i/>
        <sz val="8"/>
        <rFont val="Times New Roman"/>
        <family val="1"/>
      </rPr>
      <t>Acalypha australis</t>
    </r>
    <r>
      <rPr>
        <sz val="8"/>
        <rFont val="Times New Roman"/>
        <family val="1"/>
      </rPr>
      <t xml:space="preserve"> L.</t>
    </r>
  </si>
  <si>
    <r>
      <rPr>
        <b/>
        <i/>
        <sz val="8"/>
        <rFont val="Times New Roman"/>
        <family val="1"/>
      </rPr>
      <t>Achyranthes japonica</t>
    </r>
    <r>
      <rPr>
        <sz val="8"/>
        <rFont val="Times New Roman"/>
        <family val="1"/>
      </rPr>
      <t xml:space="preserve"> (Miq.) Nakai</t>
    </r>
  </si>
  <si>
    <r>
      <rPr>
        <b/>
        <i/>
        <sz val="8"/>
        <rFont val="Times New Roman"/>
        <family val="1"/>
      </rPr>
      <t>Althaea armeniaca</t>
    </r>
    <r>
      <rPr>
        <sz val="8"/>
        <rFont val="Times New Roman"/>
        <family val="1"/>
      </rPr>
      <t xml:space="preserve"> Ten.</t>
    </r>
  </si>
  <si>
    <r>
      <rPr>
        <b/>
        <i/>
        <sz val="8"/>
        <rFont val="Times New Roman"/>
        <family val="1"/>
      </rPr>
      <t>Anubias barteri</t>
    </r>
    <r>
      <rPr>
        <i/>
        <sz val="8"/>
        <rFont val="Times New Roman"/>
        <family val="1"/>
      </rPr>
      <t xml:space="preserve"> </t>
    </r>
    <r>
      <rPr>
        <sz val="8"/>
        <rFont val="Times New Roman"/>
        <family val="1"/>
      </rPr>
      <t>Schott</t>
    </r>
  </si>
  <si>
    <r>
      <rPr>
        <b/>
        <i/>
        <sz val="8"/>
        <rFont val="Times New Roman"/>
        <family val="1"/>
      </rPr>
      <t>Araujia sericifera</t>
    </r>
    <r>
      <rPr>
        <sz val="8"/>
        <rFont val="Times New Roman"/>
        <family val="1"/>
      </rPr>
      <t xml:space="preserve"> Brot.</t>
    </r>
  </si>
  <si>
    <r>
      <rPr>
        <b/>
        <i/>
        <sz val="8"/>
        <rFont val="Times New Roman"/>
        <family val="1"/>
      </rPr>
      <t>Ardisia crenata</t>
    </r>
    <r>
      <rPr>
        <sz val="8"/>
        <rFont val="Times New Roman"/>
        <family val="1"/>
      </rPr>
      <t xml:space="preserve"> Sims</t>
    </r>
  </si>
  <si>
    <r>
      <rPr>
        <b/>
        <i/>
        <sz val="8"/>
        <rFont val="Times New Roman"/>
        <family val="1"/>
      </rPr>
      <t>Arundo donax</t>
    </r>
    <r>
      <rPr>
        <sz val="8"/>
        <rFont val="Times New Roman"/>
        <family val="1"/>
      </rPr>
      <t xml:space="preserve"> L.</t>
    </r>
  </si>
  <si>
    <r>
      <rPr>
        <b/>
        <i/>
        <sz val="8"/>
        <rFont val="Times New Roman"/>
        <family val="1"/>
      </rPr>
      <t>Austroderia richardii</t>
    </r>
    <r>
      <rPr>
        <sz val="8"/>
        <rFont val="Times New Roman"/>
        <family val="1"/>
      </rPr>
      <t xml:space="preserve"> (Endl.) N. P. Barker &amp; H. P. Linder</t>
    </r>
  </si>
  <si>
    <r>
      <rPr>
        <b/>
        <i/>
        <sz val="8"/>
        <color theme="1"/>
        <rFont val="Times New Roman"/>
        <family val="1"/>
      </rPr>
      <t>Bacopa australis</t>
    </r>
    <r>
      <rPr>
        <b/>
        <sz val="8"/>
        <color theme="1"/>
        <rFont val="Times New Roman"/>
        <family val="1"/>
      </rPr>
      <t xml:space="preserve"> </t>
    </r>
    <r>
      <rPr>
        <sz val="8"/>
        <color theme="1"/>
        <rFont val="Times New Roman"/>
        <family val="1"/>
      </rPr>
      <t>V.C. Souza</t>
    </r>
  </si>
  <si>
    <r>
      <rPr>
        <b/>
        <i/>
        <sz val="8"/>
        <color theme="1"/>
        <rFont val="Times New Roman"/>
        <family val="1"/>
      </rPr>
      <t>Cardiospermum grandiflorum</t>
    </r>
    <r>
      <rPr>
        <sz val="8"/>
        <color theme="1"/>
        <rFont val="Times New Roman"/>
        <family val="1"/>
      </rPr>
      <t xml:space="preserve"> Sw.</t>
    </r>
  </si>
  <si>
    <r>
      <rPr>
        <b/>
        <i/>
        <sz val="8"/>
        <rFont val="Times New Roman"/>
        <family val="1"/>
      </rPr>
      <t>Carex breviculmis</t>
    </r>
    <r>
      <rPr>
        <sz val="8"/>
        <rFont val="Times New Roman"/>
        <family val="1"/>
      </rPr>
      <t xml:space="preserve"> R. Br.</t>
    </r>
  </si>
  <si>
    <t>Geo-graphic Potential</t>
  </si>
  <si>
    <r>
      <rPr>
        <b/>
        <i/>
        <sz val="8"/>
        <color rgb="FF000000"/>
        <rFont val="Times New Roman"/>
        <family val="1"/>
      </rPr>
      <t>Carex pendula</t>
    </r>
    <r>
      <rPr>
        <i/>
        <sz val="8"/>
        <color rgb="FF000000"/>
        <rFont val="Times New Roman"/>
        <family val="1"/>
      </rPr>
      <t xml:space="preserve"> </t>
    </r>
    <r>
      <rPr>
        <sz val="8"/>
        <color rgb="FF000000"/>
        <rFont val="Times New Roman"/>
        <family val="1"/>
      </rPr>
      <t>Huds.</t>
    </r>
  </si>
  <si>
    <r>
      <rPr>
        <b/>
        <i/>
        <sz val="8"/>
        <color theme="1"/>
        <rFont val="Times New Roman"/>
        <family val="1"/>
      </rPr>
      <t>Cestrum laevigatum</t>
    </r>
    <r>
      <rPr>
        <sz val="8"/>
        <color theme="1"/>
        <rFont val="Times New Roman"/>
        <family val="1"/>
      </rPr>
      <t xml:space="preserve"> Schltdl.</t>
    </r>
  </si>
  <si>
    <r>
      <rPr>
        <b/>
        <i/>
        <sz val="8"/>
        <color theme="1"/>
        <rFont val="Times New Roman"/>
        <family val="1"/>
      </rPr>
      <t>Chrysanthemoides monilifera</t>
    </r>
    <r>
      <rPr>
        <i/>
        <sz val="8"/>
        <color theme="1"/>
        <rFont val="Times New Roman"/>
        <family val="1"/>
      </rPr>
      <t xml:space="preserve"> (L.) Norl.</t>
    </r>
  </si>
  <si>
    <r>
      <rPr>
        <b/>
        <i/>
        <sz val="8"/>
        <rFont val="Times New Roman"/>
        <family val="1"/>
      </rPr>
      <t>Chrysopogon aciculatus</t>
    </r>
    <r>
      <rPr>
        <sz val="8"/>
        <rFont val="Times New Roman"/>
        <family val="1"/>
      </rPr>
      <t xml:space="preserve"> (Retz.) Trin.</t>
    </r>
  </si>
  <si>
    <r>
      <rPr>
        <b/>
        <i/>
        <sz val="8"/>
        <color theme="1"/>
        <rFont val="Times New Roman"/>
        <family val="1"/>
      </rPr>
      <t>Colophospermum mopane</t>
    </r>
    <r>
      <rPr>
        <sz val="8"/>
        <color theme="1"/>
        <rFont val="Times New Roman"/>
        <family val="1"/>
      </rPr>
      <t xml:space="preserve"> (Kirk ex Benth.) Kirk ex J. Léonard</t>
    </r>
  </si>
  <si>
    <r>
      <rPr>
        <b/>
        <i/>
        <sz val="8"/>
        <rFont val="Times New Roman"/>
        <family val="1"/>
      </rPr>
      <t>Cordia curassavica</t>
    </r>
    <r>
      <rPr>
        <sz val="8"/>
        <rFont val="Times New Roman"/>
        <family val="1"/>
      </rPr>
      <t xml:space="preserve"> (Jacq.) Roem. &amp; Schult.</t>
    </r>
  </si>
  <si>
    <r>
      <rPr>
        <b/>
        <i/>
        <sz val="8"/>
        <rFont val="Times New Roman"/>
        <family val="1"/>
      </rPr>
      <t>Cortaderia jubata</t>
    </r>
    <r>
      <rPr>
        <sz val="8"/>
        <rFont val="Times New Roman"/>
        <family val="1"/>
      </rPr>
      <t xml:space="preserve"> (Lemoine ex Carrière) Stapf.</t>
    </r>
  </si>
  <si>
    <r>
      <rPr>
        <b/>
        <i/>
        <sz val="8"/>
        <rFont val="Times New Roman"/>
        <family val="1"/>
      </rPr>
      <t>Cortaderia selloana</t>
    </r>
    <r>
      <rPr>
        <sz val="8"/>
        <rFont val="Times New Roman"/>
        <family val="1"/>
      </rPr>
      <t xml:space="preserve"> (Schult. &amp; Schult. f.) Asch. &amp; Graebn.</t>
    </r>
  </si>
  <si>
    <r>
      <rPr>
        <b/>
        <i/>
        <sz val="8"/>
        <color theme="1"/>
        <rFont val="Times New Roman"/>
        <family val="1"/>
      </rPr>
      <t>Crassula helmsii</t>
    </r>
    <r>
      <rPr>
        <i/>
        <sz val="8"/>
        <color theme="1"/>
        <rFont val="Times New Roman"/>
        <family val="1"/>
      </rPr>
      <t xml:space="preserve"> </t>
    </r>
    <r>
      <rPr>
        <sz val="8"/>
        <color theme="1"/>
        <rFont val="Times New Roman"/>
        <family val="1"/>
      </rPr>
      <t>(Kirk) Cockayne</t>
    </r>
  </si>
  <si>
    <r>
      <rPr>
        <b/>
        <i/>
        <sz val="8"/>
        <color theme="1"/>
        <rFont val="Times New Roman"/>
        <family val="1"/>
      </rPr>
      <t>Delairea odorata</t>
    </r>
    <r>
      <rPr>
        <sz val="8"/>
        <color theme="1"/>
        <rFont val="Times New Roman"/>
        <family val="1"/>
      </rPr>
      <t xml:space="preserve"> Lem</t>
    </r>
  </si>
  <si>
    <r>
      <rPr>
        <b/>
        <i/>
        <sz val="8"/>
        <color theme="1"/>
        <rFont val="Times New Roman"/>
        <family val="1"/>
      </rPr>
      <t>Dittrichia graveolens</t>
    </r>
    <r>
      <rPr>
        <sz val="8"/>
        <color theme="1"/>
        <rFont val="Times New Roman"/>
        <family val="1"/>
      </rPr>
      <t xml:space="preserve"> (L.) Greuter</t>
    </r>
  </si>
  <si>
    <r>
      <rPr>
        <b/>
        <i/>
        <sz val="8"/>
        <rFont val="Times New Roman"/>
        <family val="1"/>
      </rPr>
      <t>Dolichandra unguis-cat</t>
    </r>
    <r>
      <rPr>
        <b/>
        <sz val="8"/>
        <rFont val="Times New Roman"/>
        <family val="1"/>
      </rPr>
      <t>i</t>
    </r>
    <r>
      <rPr>
        <sz val="8"/>
        <rFont val="Times New Roman"/>
        <family val="1"/>
      </rPr>
      <t xml:space="preserve"> (L.) L. G. Lohmann</t>
    </r>
  </si>
  <si>
    <r>
      <rPr>
        <b/>
        <i/>
        <sz val="8"/>
        <rFont val="Times New Roman"/>
        <family val="1"/>
      </rPr>
      <t>Echinochloa pyramidalis</t>
    </r>
    <r>
      <rPr>
        <sz val="8"/>
        <rFont val="Times New Roman"/>
        <family val="1"/>
      </rPr>
      <t xml:space="preserve"> (Lam.) Hitch. &amp; Chase</t>
    </r>
  </si>
  <si>
    <r>
      <rPr>
        <b/>
        <i/>
        <sz val="8"/>
        <rFont val="Times New Roman"/>
        <family val="1"/>
      </rPr>
      <t>Echinodorus uruguayensis</t>
    </r>
    <r>
      <rPr>
        <sz val="8"/>
        <rFont val="Times New Roman"/>
        <family val="1"/>
      </rPr>
      <t xml:space="preserve"> Arechav.</t>
    </r>
  </si>
  <si>
    <r>
      <rPr>
        <b/>
        <i/>
        <sz val="8"/>
        <rFont val="Times New Roman"/>
        <family val="1"/>
      </rPr>
      <t>Falcaria vulgaris</t>
    </r>
    <r>
      <rPr>
        <sz val="8"/>
        <rFont val="Times New Roman"/>
        <family val="1"/>
      </rPr>
      <t xml:space="preserve"> Bernh.</t>
    </r>
  </si>
  <si>
    <r>
      <rPr>
        <b/>
        <i/>
        <sz val="8"/>
        <rFont val="Times New Roman"/>
        <family val="1"/>
      </rPr>
      <t>Geranium lucidum</t>
    </r>
    <r>
      <rPr>
        <sz val="8"/>
        <rFont val="Times New Roman"/>
        <family val="1"/>
      </rPr>
      <t xml:space="preserve"> L.</t>
    </r>
  </si>
  <si>
    <r>
      <rPr>
        <b/>
        <i/>
        <sz val="8"/>
        <rFont val="Times New Roman"/>
        <family val="1"/>
      </rPr>
      <t>Gladiolus undulatus</t>
    </r>
    <r>
      <rPr>
        <sz val="8"/>
        <rFont val="Times New Roman"/>
        <family val="1"/>
      </rPr>
      <t xml:space="preserve"> L.</t>
    </r>
  </si>
  <si>
    <r>
      <rPr>
        <b/>
        <i/>
        <sz val="8"/>
        <rFont val="Times New Roman"/>
        <family val="1"/>
      </rPr>
      <t>Gymnocoronis spilanthoides</t>
    </r>
    <r>
      <rPr>
        <sz val="8"/>
        <rFont val="Times New Roman"/>
        <family val="1"/>
      </rPr>
      <t xml:space="preserve"> (D. Don ex Hook. &amp; Arn.) DC.</t>
    </r>
  </si>
  <si>
    <r>
      <rPr>
        <b/>
        <i/>
        <sz val="8"/>
        <rFont val="Times New Roman"/>
        <family val="1"/>
      </rPr>
      <t>Hakea gibbosa</t>
    </r>
    <r>
      <rPr>
        <sz val="8"/>
        <rFont val="Times New Roman"/>
        <family val="1"/>
      </rPr>
      <t xml:space="preserve"> (Sm.) Cav.</t>
    </r>
  </si>
  <si>
    <r>
      <rPr>
        <b/>
        <i/>
        <sz val="8"/>
        <rFont val="Times New Roman"/>
        <family val="1"/>
      </rPr>
      <t>Hakea salicifolia</t>
    </r>
    <r>
      <rPr>
        <sz val="8"/>
        <rFont val="Times New Roman"/>
        <family val="1"/>
      </rPr>
      <t xml:space="preserve"> (Vent.) B. L. Burtt.</t>
    </r>
  </si>
  <si>
    <r>
      <rPr>
        <b/>
        <i/>
        <sz val="8"/>
        <rFont val="Times New Roman"/>
        <family val="1"/>
      </rPr>
      <t>Hakea sericea</t>
    </r>
    <r>
      <rPr>
        <sz val="8"/>
        <rFont val="Times New Roman"/>
        <family val="1"/>
      </rPr>
      <t xml:space="preserve"> Schrad. &amp; J. C. Wendl.</t>
    </r>
  </si>
  <si>
    <r>
      <rPr>
        <b/>
        <i/>
        <sz val="8"/>
        <rFont val="Times New Roman"/>
        <family val="1"/>
      </rPr>
      <t>Hedychium gardnerianum</t>
    </r>
    <r>
      <rPr>
        <sz val="8"/>
        <rFont val="Times New Roman"/>
        <family val="1"/>
      </rPr>
      <t xml:space="preserve"> Sheppard ex. Ker Gawl</t>
    </r>
  </si>
  <si>
    <r>
      <rPr>
        <b/>
        <i/>
        <sz val="8"/>
        <color theme="1"/>
        <rFont val="Times New Roman"/>
        <family val="1"/>
      </rPr>
      <t>Impatiens parviflora</t>
    </r>
    <r>
      <rPr>
        <i/>
        <sz val="8"/>
        <color theme="1"/>
        <rFont val="Times New Roman"/>
        <family val="1"/>
      </rPr>
      <t xml:space="preserve"> </t>
    </r>
    <r>
      <rPr>
        <sz val="8"/>
        <color theme="1"/>
        <rFont val="Times New Roman"/>
        <family val="1"/>
      </rPr>
      <t>DC.</t>
    </r>
  </si>
  <si>
    <r>
      <rPr>
        <b/>
        <i/>
        <sz val="8"/>
        <color theme="1"/>
        <rFont val="Times New Roman"/>
        <family val="1"/>
      </rPr>
      <t>Iris pseudacorus</t>
    </r>
    <r>
      <rPr>
        <sz val="8"/>
        <color theme="1"/>
        <rFont val="Times New Roman"/>
        <family val="1"/>
      </rPr>
      <t xml:space="preserve"> L.</t>
    </r>
  </si>
  <si>
    <r>
      <rPr>
        <b/>
        <i/>
        <sz val="8"/>
        <color theme="1"/>
        <rFont val="Times New Roman"/>
        <family val="1"/>
      </rPr>
      <t>Leptochilus pteropus</t>
    </r>
    <r>
      <rPr>
        <sz val="8"/>
        <color theme="1"/>
        <rFont val="Times New Roman"/>
        <family val="1"/>
      </rPr>
      <t xml:space="preserve"> (Blume) Fraser-Jenk. </t>
    </r>
  </si>
  <si>
    <r>
      <rPr>
        <b/>
        <i/>
        <sz val="8"/>
        <rFont val="Times New Roman"/>
        <family val="1"/>
      </rPr>
      <t>Ligustrum sinense</t>
    </r>
    <r>
      <rPr>
        <sz val="8"/>
        <rFont val="Times New Roman"/>
        <family val="1"/>
      </rPr>
      <t xml:space="preserve"> Lour.</t>
    </r>
  </si>
  <si>
    <r>
      <rPr>
        <b/>
        <i/>
        <sz val="8"/>
        <rFont val="Times New Roman"/>
        <family val="1"/>
      </rPr>
      <t>Limnobium laevigatum</t>
    </r>
    <r>
      <rPr>
        <sz val="8"/>
        <rFont val="Times New Roman"/>
        <family val="1"/>
      </rPr>
      <t xml:space="preserve"> (Humb. &amp; Bonpl. ex Willd.) Heine</t>
    </r>
  </si>
  <si>
    <r>
      <rPr>
        <b/>
        <i/>
        <sz val="8"/>
        <rFont val="Times New Roman"/>
        <family val="1"/>
      </rPr>
      <t>Luziola subintegra</t>
    </r>
    <r>
      <rPr>
        <sz val="8"/>
        <rFont val="Times New Roman"/>
        <family val="1"/>
      </rPr>
      <t xml:space="preserve"> Swallen.</t>
    </r>
  </si>
  <si>
    <r>
      <rPr>
        <b/>
        <i/>
        <sz val="8"/>
        <rFont val="Times New Roman"/>
        <family val="1"/>
      </rPr>
      <t>Mikania micrantha</t>
    </r>
    <r>
      <rPr>
        <sz val="8"/>
        <rFont val="Times New Roman"/>
        <family val="1"/>
      </rPr>
      <t xml:space="preserve"> Kunth.</t>
    </r>
  </si>
  <si>
    <r>
      <rPr>
        <b/>
        <i/>
        <sz val="8"/>
        <color theme="1"/>
        <rFont val="Times New Roman"/>
        <family val="1"/>
      </rPr>
      <t>Nassella neesiana</t>
    </r>
    <r>
      <rPr>
        <sz val="8"/>
        <color theme="1"/>
        <rFont val="Times New Roman"/>
        <family val="1"/>
      </rPr>
      <t xml:space="preserve"> (Trin. &amp; Rupr.) Barkworth</t>
    </r>
  </si>
  <si>
    <r>
      <rPr>
        <b/>
        <i/>
        <sz val="8"/>
        <rFont val="Times New Roman"/>
        <family val="1"/>
      </rPr>
      <t>Neptunia oleracea</t>
    </r>
    <r>
      <rPr>
        <sz val="8"/>
        <rFont val="Times New Roman"/>
        <family val="1"/>
      </rPr>
      <t xml:space="preserve"> Lour.</t>
    </r>
  </si>
  <si>
    <r>
      <rPr>
        <b/>
        <i/>
        <sz val="8"/>
        <rFont val="Times New Roman"/>
        <family val="1"/>
      </rPr>
      <t>Nymphoides cristata</t>
    </r>
    <r>
      <rPr>
        <sz val="8"/>
        <rFont val="Times New Roman"/>
        <family val="1"/>
      </rPr>
      <t xml:space="preserve"> (Roxb.) Kuntze</t>
    </r>
  </si>
  <si>
    <r>
      <rPr>
        <b/>
        <i/>
        <sz val="8"/>
        <rFont val="Times New Roman"/>
        <family val="1"/>
      </rPr>
      <t>Nymphoides indica</t>
    </r>
    <r>
      <rPr>
        <sz val="8"/>
        <rFont val="Times New Roman"/>
        <family val="1"/>
      </rPr>
      <t xml:space="preserve"> (L.) Kuntze</t>
    </r>
  </si>
  <si>
    <r>
      <rPr>
        <b/>
        <i/>
        <sz val="8"/>
        <rFont val="Times New Roman"/>
        <family val="1"/>
      </rPr>
      <t>Nymphoides peltata</t>
    </r>
    <r>
      <rPr>
        <sz val="8"/>
        <rFont val="Times New Roman"/>
        <family val="1"/>
      </rPr>
      <t xml:space="preserve"> (S. G. Gmel.) Kuntze</t>
    </r>
  </si>
  <si>
    <r>
      <rPr>
        <b/>
        <i/>
        <sz val="8"/>
        <rFont val="Times New Roman"/>
        <family val="1"/>
      </rPr>
      <t>Oplismenus hirtellus</t>
    </r>
    <r>
      <rPr>
        <sz val="8"/>
        <rFont val="Times New Roman"/>
        <family val="1"/>
      </rPr>
      <t xml:space="preserve"> (L.) P. Beauv. subsp. </t>
    </r>
    <r>
      <rPr>
        <i/>
        <sz val="8"/>
        <rFont val="Times New Roman"/>
        <family val="1"/>
      </rPr>
      <t>undulatifolius</t>
    </r>
    <r>
      <rPr>
        <sz val="8"/>
        <rFont val="Times New Roman"/>
        <family val="1"/>
      </rPr>
      <t xml:space="preserve"> (Ard.) U. Scholz </t>
    </r>
  </si>
  <si>
    <r>
      <rPr>
        <b/>
        <i/>
        <sz val="8"/>
        <rFont val="Times New Roman"/>
        <family val="1"/>
      </rPr>
      <t>Persicaria chinensis</t>
    </r>
    <r>
      <rPr>
        <sz val="8"/>
        <rFont val="Times New Roman"/>
        <family val="1"/>
      </rPr>
      <t xml:space="preserve"> (L.) H. Gross</t>
    </r>
  </si>
  <si>
    <r>
      <rPr>
        <b/>
        <i/>
        <sz val="8"/>
        <rFont val="Times New Roman"/>
        <family val="1"/>
      </rPr>
      <t>Phyllanthus maderaspatensis</t>
    </r>
    <r>
      <rPr>
        <sz val="8"/>
        <rFont val="Times New Roman"/>
        <family val="1"/>
      </rPr>
      <t xml:space="preserve"> L.</t>
    </r>
  </si>
  <si>
    <r>
      <rPr>
        <b/>
        <i/>
        <sz val="8"/>
        <rFont val="Times New Roman"/>
        <family val="1"/>
      </rPr>
      <t>Phyllostachys aurea</t>
    </r>
    <r>
      <rPr>
        <sz val="8"/>
        <rFont val="Times New Roman"/>
        <family val="1"/>
      </rPr>
      <t xml:space="preserve"> Carr. ex A. &amp; C. Rivière</t>
    </r>
  </si>
  <si>
    <r>
      <rPr>
        <b/>
        <i/>
        <sz val="8"/>
        <rFont val="Times New Roman"/>
        <family val="1"/>
      </rPr>
      <t>Phyllostachys aureosulcata</t>
    </r>
    <r>
      <rPr>
        <sz val="8"/>
        <rFont val="Times New Roman"/>
        <family val="1"/>
      </rPr>
      <t xml:space="preserve"> McClure</t>
    </r>
  </si>
  <si>
    <r>
      <rPr>
        <b/>
        <i/>
        <sz val="8"/>
        <rFont val="Times New Roman"/>
        <family val="1"/>
      </rPr>
      <t>Pilea hyalina</t>
    </r>
    <r>
      <rPr>
        <sz val="8"/>
        <rFont val="Times New Roman"/>
        <family val="1"/>
      </rPr>
      <t xml:space="preserve"> Fenzl</t>
    </r>
  </si>
  <si>
    <r>
      <rPr>
        <b/>
        <i/>
        <sz val="8"/>
        <rFont val="Times New Roman"/>
        <family val="1"/>
      </rPr>
      <t>Pistacia chinensis</t>
    </r>
    <r>
      <rPr>
        <sz val="8"/>
        <rFont val="Times New Roman"/>
        <family val="1"/>
      </rPr>
      <t xml:space="preserve"> Bunge</t>
    </r>
  </si>
  <si>
    <r>
      <rPr>
        <b/>
        <i/>
        <sz val="8"/>
        <rFont val="Times New Roman"/>
        <family val="1"/>
      </rPr>
      <t>Rumex sagittatus</t>
    </r>
    <r>
      <rPr>
        <sz val="8"/>
        <rFont val="Times New Roman"/>
        <family val="1"/>
      </rPr>
      <t xml:space="preserve"> Thunb.</t>
    </r>
  </si>
  <si>
    <r>
      <rPr>
        <b/>
        <i/>
        <sz val="8"/>
        <rFont val="Times New Roman"/>
        <family val="1"/>
      </rPr>
      <t>Senecio angulatus</t>
    </r>
    <r>
      <rPr>
        <sz val="8"/>
        <rFont val="Times New Roman"/>
        <family val="1"/>
      </rPr>
      <t xml:space="preserve"> L. f.</t>
    </r>
  </si>
  <si>
    <r>
      <rPr>
        <b/>
        <i/>
        <sz val="8"/>
        <rFont val="Times New Roman"/>
        <family val="1"/>
      </rPr>
      <t>Sideritis montana</t>
    </r>
    <r>
      <rPr>
        <sz val="8"/>
        <rFont val="Times New Roman"/>
        <family val="1"/>
      </rPr>
      <t xml:space="preserve"> L.</t>
    </r>
  </si>
  <si>
    <r>
      <rPr>
        <b/>
        <i/>
        <sz val="8"/>
        <rFont val="Times New Roman"/>
        <family val="1"/>
      </rPr>
      <t>Solanum sisymbriifolium</t>
    </r>
    <r>
      <rPr>
        <sz val="8"/>
        <rFont val="Times New Roman"/>
        <family val="1"/>
      </rPr>
      <t xml:space="preserve"> Lam.</t>
    </r>
  </si>
  <si>
    <r>
      <rPr>
        <b/>
        <i/>
        <sz val="8"/>
        <rFont val="Times New Roman"/>
        <family val="1"/>
      </rPr>
      <t>Thymelaea passerina</t>
    </r>
    <r>
      <rPr>
        <i/>
        <sz val="8"/>
        <rFont val="Times New Roman"/>
        <family val="1"/>
      </rPr>
      <t xml:space="preserve"> </t>
    </r>
    <r>
      <rPr>
        <sz val="8"/>
        <rFont val="Times New Roman"/>
        <family val="1"/>
      </rPr>
      <t>(L.) Coss. &amp; Germ.</t>
    </r>
  </si>
  <si>
    <r>
      <rPr>
        <b/>
        <i/>
        <sz val="8"/>
        <rFont val="Times New Roman"/>
        <family val="1"/>
      </rPr>
      <t>Toona sinensis</t>
    </r>
    <r>
      <rPr>
        <sz val="8"/>
        <rFont val="Times New Roman"/>
        <family val="1"/>
      </rPr>
      <t xml:space="preserve"> (A. Juss.) M. Roem.</t>
    </r>
  </si>
  <si>
    <r>
      <rPr>
        <b/>
        <i/>
        <sz val="8"/>
        <color theme="1"/>
        <rFont val="Times New Roman"/>
        <family val="1"/>
      </rPr>
      <t>Triplaris melaenodendron</t>
    </r>
    <r>
      <rPr>
        <sz val="8"/>
        <color theme="1"/>
        <rFont val="Times New Roman"/>
        <family val="1"/>
      </rPr>
      <t xml:space="preserve"> (Bertol.) Standl. &amp; Steyerm.</t>
    </r>
  </si>
  <si>
    <r>
      <rPr>
        <b/>
        <i/>
        <sz val="8"/>
        <rFont val="Times New Roman"/>
        <family val="1"/>
      </rPr>
      <t>Vitex rotundifolia</t>
    </r>
    <r>
      <rPr>
        <sz val="8"/>
        <rFont val="Times New Roman"/>
        <family val="1"/>
      </rPr>
      <t xml:space="preserve"> L. f.</t>
    </r>
  </si>
  <si>
    <r>
      <rPr>
        <b/>
        <i/>
        <sz val="8"/>
        <rFont val="Times New Roman"/>
        <family val="1"/>
      </rPr>
      <t>Wikstroemia indica</t>
    </r>
    <r>
      <rPr>
        <i/>
        <sz val="8"/>
        <rFont val="Times New Roman"/>
        <family val="1"/>
      </rPr>
      <t xml:space="preserve"> </t>
    </r>
    <r>
      <rPr>
        <sz val="8"/>
        <rFont val="Times New Roman"/>
        <family val="1"/>
      </rPr>
      <t>(L.) C. A. Mey.</t>
    </r>
  </si>
  <si>
    <r>
      <rPr>
        <b/>
        <i/>
        <sz val="8"/>
        <color theme="1"/>
        <rFont val="Times New Roman"/>
        <family val="1"/>
      </rPr>
      <t>Xanthoceras sorbifolium</t>
    </r>
    <r>
      <rPr>
        <i/>
        <sz val="8"/>
        <color theme="1"/>
        <rFont val="Times New Roman"/>
        <family val="1"/>
      </rPr>
      <t xml:space="preserve"> </t>
    </r>
    <r>
      <rPr>
        <sz val="8"/>
        <color theme="1"/>
        <rFont val="Times New Roman"/>
        <family val="1"/>
      </rPr>
      <t>Bunge</t>
    </r>
  </si>
  <si>
    <r>
      <rPr>
        <b/>
        <sz val="12"/>
        <color theme="1"/>
        <rFont val="Times New Roman"/>
        <family val="1"/>
      </rPr>
      <t>Species and Authority</t>
    </r>
    <r>
      <rPr>
        <sz val="12"/>
        <color theme="1"/>
        <rFont val="Times New Roman"/>
        <family val="1"/>
      </rPr>
      <t xml:space="preserve"> - This column identifies the species current scientific name and the author of the name.</t>
    </r>
  </si>
  <si>
    <r>
      <rPr>
        <b/>
        <sz val="12"/>
        <color theme="1"/>
        <rFont val="Times New Roman"/>
        <family val="1"/>
      </rPr>
      <t>Common Name</t>
    </r>
    <r>
      <rPr>
        <sz val="12"/>
        <color theme="1"/>
        <rFont val="Times New Roman"/>
        <family val="1"/>
      </rPr>
      <t xml:space="preserve"> - Although each species may have many common names, we present the one we felt to be the most widely used English common name.</t>
    </r>
  </si>
  <si>
    <r>
      <rPr>
        <b/>
        <sz val="12"/>
        <color theme="1"/>
        <rFont val="Times New Roman"/>
        <family val="1"/>
      </rPr>
      <t>E/S Score</t>
    </r>
    <r>
      <rPr>
        <sz val="12"/>
        <color theme="1"/>
        <rFont val="Times New Roman"/>
        <family val="1"/>
      </rPr>
      <t xml:space="preserve"> - Establish/Spread potential risk score from the WRA model. This risk score ranges from about -25 to potentially more than +25. The higher the value, the greater the taxon's ability to escape, naturalize, and spread.</t>
    </r>
  </si>
  <si>
    <r>
      <rPr>
        <b/>
        <sz val="12"/>
        <color theme="1"/>
        <rFont val="Times New Roman"/>
        <family val="1"/>
      </rPr>
      <t>Imp Score</t>
    </r>
    <r>
      <rPr>
        <sz val="12"/>
        <color theme="1"/>
        <rFont val="Times New Roman"/>
        <family val="1"/>
      </rPr>
      <t xml:space="preserve"> - Impact potential risk score from the WRA model. This score ranges from 1 (no documented evidence of impact) to 5.1 (maximum possible impact under the WRA model).</t>
    </r>
  </si>
  <si>
    <r>
      <rPr>
        <b/>
        <sz val="12"/>
        <color theme="1"/>
        <rFont val="Times New Roman"/>
        <family val="1"/>
      </rPr>
      <t>Family</t>
    </r>
    <r>
      <rPr>
        <sz val="12"/>
        <color theme="1"/>
        <rFont val="Times New Roman"/>
        <family val="1"/>
      </rPr>
      <t xml:space="preserve"> - This is the accepted family name of the taxon.</t>
    </r>
  </si>
  <si>
    <r>
      <rPr>
        <b/>
        <sz val="12"/>
        <color theme="1"/>
        <rFont val="Times New Roman"/>
        <family val="1"/>
      </rPr>
      <t>P(Minor-Invader)</t>
    </r>
    <r>
      <rPr>
        <sz val="12"/>
        <color theme="1"/>
        <rFont val="Times New Roman"/>
        <family val="1"/>
      </rPr>
      <t xml:space="preserve"> - Probability of being a minor-invader. This value is one of the products from the logistic regression model. The sum of this value and the other two probabilities is always 100%</t>
    </r>
  </si>
  <si>
    <r>
      <rPr>
        <b/>
        <sz val="12"/>
        <color theme="1"/>
        <rFont val="Times New Roman"/>
        <family val="1"/>
      </rPr>
      <t>P(Major-Invader)</t>
    </r>
    <r>
      <rPr>
        <sz val="12"/>
        <color theme="1"/>
        <rFont val="Times New Roman"/>
        <family val="1"/>
      </rPr>
      <t xml:space="preserve"> - Probability of being a major-invader. This value is one of the products from the logistic regression model. The sum of this value and the other two probabilities is always 100%</t>
    </r>
  </si>
  <si>
    <r>
      <rPr>
        <b/>
        <sz val="12"/>
        <color theme="1"/>
        <rFont val="Times New Roman"/>
        <family val="1"/>
      </rPr>
      <t xml:space="preserve">P(Non-Invader) </t>
    </r>
    <r>
      <rPr>
        <sz val="12"/>
        <color theme="1"/>
        <rFont val="Times New Roman"/>
        <family val="1"/>
      </rPr>
      <t>- Probability of being a non-invader. This value is one of the products from the logistic regression model. The sum of this value and the other two probabilities is always 100%</t>
    </r>
  </si>
  <si>
    <r>
      <rPr>
        <b/>
        <sz val="12"/>
        <color theme="1"/>
        <rFont val="Times New Roman"/>
        <family val="1"/>
      </rPr>
      <t>Date Last Modified</t>
    </r>
    <r>
      <rPr>
        <sz val="12"/>
        <color theme="1"/>
        <rFont val="Times New Roman"/>
        <family val="1"/>
      </rPr>
      <t xml:space="preserve"> - For a variety of reasons, WRAs are sometimes revised. This column gives the last data of a revision.</t>
    </r>
  </si>
  <si>
    <r>
      <rPr>
        <b/>
        <sz val="12"/>
        <color theme="1"/>
        <rFont val="Times New Roman"/>
        <family val="1"/>
      </rPr>
      <t>Orig FY</t>
    </r>
    <r>
      <rPr>
        <sz val="12"/>
        <color theme="1"/>
        <rFont val="Times New Roman"/>
        <family val="1"/>
      </rPr>
      <t xml:space="preserve"> - Original Fiscal Year. This column lists the fiscal year (October - September) when the original WRA was completed.</t>
    </r>
  </si>
  <si>
    <r>
      <rPr>
        <b/>
        <sz val="12"/>
        <color theme="1"/>
        <rFont val="Times New Roman"/>
        <family val="1"/>
      </rPr>
      <t xml:space="preserve">Ver. </t>
    </r>
    <r>
      <rPr>
        <sz val="12"/>
        <color theme="1"/>
        <rFont val="Times New Roman"/>
        <family val="1"/>
      </rPr>
      <t>- WRA version number. Each time a WRA is revised, it recieves a new version number.</t>
    </r>
  </si>
  <si>
    <t>The list of completed WRAs that is presented on the next worksheet (or below if you are viewing the PDF version), only includes species that have been evaluated with PPQ's current weed risk assessment process. Below is a description of the column headings and the data that are summarized by that column.</t>
  </si>
  <si>
    <r>
      <rPr>
        <b/>
        <sz val="12"/>
        <color theme="1"/>
        <rFont val="Times New Roman"/>
        <family val="1"/>
      </rPr>
      <t>Risk Result</t>
    </r>
    <r>
      <rPr>
        <sz val="12"/>
        <color theme="1"/>
        <rFont val="Times New Roman"/>
        <family val="1"/>
      </rPr>
      <t xml:space="preserve"> - This is the main result from the WRA logistic regression model: HR (High Risk), EF (Evaluate Further), or LR (Low Risk).</t>
    </r>
  </si>
  <si>
    <r>
      <rPr>
        <b/>
        <i/>
        <sz val="8"/>
        <rFont val="Times New Roman"/>
        <family val="1"/>
      </rPr>
      <t>Heliotropium europaeum</t>
    </r>
    <r>
      <rPr>
        <sz val="8"/>
        <rFont val="Times New Roman"/>
        <family val="1"/>
      </rPr>
      <t xml:space="preserve"> L. </t>
    </r>
  </si>
  <si>
    <t>European heliotrope</t>
  </si>
  <si>
    <r>
      <rPr>
        <b/>
        <i/>
        <sz val="8"/>
        <rFont val="Times New Roman"/>
        <family val="1"/>
      </rPr>
      <t>Praxelis clematidea</t>
    </r>
    <r>
      <rPr>
        <sz val="8"/>
        <rFont val="Times New Roman"/>
        <family val="1"/>
      </rPr>
      <t xml:space="preserve"> R. M. King &amp; H. Rob. </t>
    </r>
  </si>
  <si>
    <t>Praxelis</t>
  </si>
  <si>
    <r>
      <rPr>
        <b/>
        <i/>
        <sz val="8"/>
        <rFont val="Times New Roman"/>
        <family val="1"/>
      </rPr>
      <t>Mimosa pudica</t>
    </r>
    <r>
      <rPr>
        <sz val="8"/>
        <rFont val="Times New Roman"/>
        <family val="1"/>
      </rPr>
      <t xml:space="preserve"> L. </t>
    </r>
  </si>
  <si>
    <t>Sensitive plant</t>
  </si>
  <si>
    <t>Bristly starbur</t>
  </si>
  <si>
    <t>Ethiopian mustard</t>
  </si>
  <si>
    <t>Brassicaceae</t>
  </si>
  <si>
    <t>Beard of the lion</t>
  </si>
  <si>
    <t>Nepal knotweed</t>
  </si>
  <si>
    <t>Temple plant</t>
  </si>
  <si>
    <t>Acanthaceae</t>
  </si>
  <si>
    <t>Water wisteria</t>
  </si>
  <si>
    <t>Fern hygrophila</t>
  </si>
  <si>
    <r>
      <rPr>
        <b/>
        <i/>
        <sz val="8"/>
        <color theme="1"/>
        <rFont val="Times New Roman"/>
        <family val="1"/>
      </rPr>
      <t>Acanthospermum hispidum</t>
    </r>
    <r>
      <rPr>
        <sz val="8"/>
        <color theme="1"/>
        <rFont val="Times New Roman"/>
        <family val="1"/>
      </rPr>
      <t xml:space="preserve"> DC. </t>
    </r>
  </si>
  <si>
    <r>
      <rPr>
        <b/>
        <i/>
        <sz val="8"/>
        <color theme="1"/>
        <rFont val="Times New Roman"/>
        <family val="1"/>
      </rPr>
      <t>Brassica carinata</t>
    </r>
    <r>
      <rPr>
        <sz val="8"/>
        <color theme="1"/>
        <rFont val="Times New Roman"/>
        <family val="1"/>
      </rPr>
      <t xml:space="preserve"> A. Braun</t>
    </r>
  </si>
  <si>
    <r>
      <rPr>
        <b/>
        <i/>
        <sz val="8"/>
        <color theme="1"/>
        <rFont val="Times New Roman"/>
        <family val="1"/>
      </rPr>
      <t>Bulbostylis hispidula</t>
    </r>
    <r>
      <rPr>
        <sz val="8"/>
        <color theme="1"/>
        <rFont val="Times New Roman"/>
        <family val="1"/>
      </rPr>
      <t xml:space="preserve"> (Vahl) R. W. Haines </t>
    </r>
  </si>
  <si>
    <r>
      <rPr>
        <b/>
        <i/>
        <sz val="8"/>
        <color theme="1"/>
        <rFont val="Times New Roman"/>
        <family val="1"/>
      </rPr>
      <t>Persicaria nepalensis</t>
    </r>
    <r>
      <rPr>
        <sz val="8"/>
        <color theme="1"/>
        <rFont val="Times New Roman"/>
        <family val="1"/>
      </rPr>
      <t xml:space="preserve"> (Meisn.) H. Gross</t>
    </r>
  </si>
  <si>
    <r>
      <rPr>
        <b/>
        <i/>
        <sz val="8"/>
        <color theme="1"/>
        <rFont val="Times New Roman"/>
        <family val="1"/>
      </rPr>
      <t>Hygrophila corymbosa</t>
    </r>
    <r>
      <rPr>
        <sz val="8"/>
        <color theme="1"/>
        <rFont val="Times New Roman"/>
        <family val="1"/>
      </rPr>
      <t xml:space="preserve"> (Blume) Lindau</t>
    </r>
  </si>
  <si>
    <r>
      <rPr>
        <b/>
        <i/>
        <sz val="8"/>
        <color theme="1"/>
        <rFont val="Times New Roman"/>
        <family val="1"/>
      </rPr>
      <t>Hygrophila difformis</t>
    </r>
    <r>
      <rPr>
        <sz val="8"/>
        <color theme="1"/>
        <rFont val="Times New Roman"/>
        <family val="1"/>
      </rPr>
      <t xml:space="preserve"> (L. f.) Blume</t>
    </r>
  </si>
  <si>
    <r>
      <rPr>
        <b/>
        <i/>
        <sz val="8"/>
        <color theme="1"/>
        <rFont val="Times New Roman"/>
        <family val="1"/>
      </rPr>
      <t>Hygrophila pinnatifida</t>
    </r>
    <r>
      <rPr>
        <sz val="8"/>
        <color theme="1"/>
        <rFont val="Times New Roman"/>
        <family val="1"/>
      </rPr>
      <t xml:space="preserve"> (Dalzell) Sreem</t>
    </r>
  </si>
  <si>
    <t>Miramar weed</t>
  </si>
  <si>
    <r>
      <rPr>
        <b/>
        <i/>
        <sz val="8"/>
        <color theme="1"/>
        <rFont val="Times New Roman"/>
        <family val="1"/>
      </rPr>
      <t>Hygrophila polysperma</t>
    </r>
    <r>
      <rPr>
        <b/>
        <sz val="8"/>
        <color theme="1"/>
        <rFont val="Times New Roman"/>
        <family val="1"/>
      </rPr>
      <t xml:space="preserve"> </t>
    </r>
    <r>
      <rPr>
        <sz val="8"/>
        <color theme="1"/>
        <rFont val="Times New Roman"/>
        <family val="1"/>
      </rPr>
      <t>(Roxb.) T. Anderson</t>
    </r>
  </si>
  <si>
    <r>
      <t xml:space="preserve">Bothriocline laxa </t>
    </r>
    <r>
      <rPr>
        <sz val="8"/>
        <color theme="1"/>
        <rFont val="Times New Roman"/>
        <family val="1"/>
      </rPr>
      <t>N. E. Br.</t>
    </r>
  </si>
  <si>
    <t>Kapanthi</t>
  </si>
  <si>
    <r>
      <t xml:space="preserve">Ipomoea biflora </t>
    </r>
    <r>
      <rPr>
        <sz val="8"/>
        <color theme="1"/>
        <rFont val="Times New Roman"/>
        <family val="1"/>
      </rPr>
      <t xml:space="preserve">(L.) Pers. </t>
    </r>
  </si>
  <si>
    <t>Bell vine</t>
  </si>
  <si>
    <t>Convolvulaceae</t>
  </si>
  <si>
    <r>
      <t xml:space="preserve">Jatropha curcas </t>
    </r>
    <r>
      <rPr>
        <sz val="8"/>
        <color theme="1"/>
        <rFont val="Times New Roman"/>
        <family val="1"/>
      </rPr>
      <t>L.</t>
    </r>
  </si>
  <si>
    <t>Physic nut</t>
  </si>
  <si>
    <r>
      <t xml:space="preserve">Rotala wallichii </t>
    </r>
    <r>
      <rPr>
        <sz val="8"/>
        <color theme="1"/>
        <rFont val="Times New Roman"/>
        <family val="1"/>
      </rPr>
      <t>(Hook. f.) Koehne</t>
    </r>
  </si>
  <si>
    <t>Whorly rotala</t>
  </si>
  <si>
    <t>Lythraceae</t>
  </si>
  <si>
    <r>
      <t>Thlaspi arvense</t>
    </r>
    <r>
      <rPr>
        <sz val="8"/>
        <color theme="1"/>
        <rFont val="Times New Roman"/>
        <family val="1"/>
      </rPr>
      <t xml:space="preserve"> L.</t>
    </r>
  </si>
  <si>
    <t>Field pennycress</t>
  </si>
  <si>
    <t>Soybeans</t>
  </si>
  <si>
    <r>
      <rPr>
        <b/>
        <i/>
        <sz val="8"/>
        <color theme="1"/>
        <rFont val="Times New Roman"/>
        <family val="1"/>
      </rPr>
      <t xml:space="preserve">Glycine max </t>
    </r>
    <r>
      <rPr>
        <sz val="8"/>
        <color theme="1"/>
        <rFont val="Times New Roman"/>
        <family val="1"/>
      </rPr>
      <t>(L.) Merr.</t>
    </r>
  </si>
  <si>
    <t>Soybeans (GE herbicide resistant)</t>
  </si>
  <si>
    <r>
      <rPr>
        <b/>
        <i/>
        <sz val="8"/>
        <color theme="1"/>
        <rFont val="Times New Roman"/>
        <family val="1"/>
      </rPr>
      <t>Zea mays</t>
    </r>
    <r>
      <rPr>
        <sz val="8"/>
        <color theme="1"/>
        <rFont val="Times New Roman"/>
        <family val="1"/>
      </rPr>
      <t xml:space="preserve"> L. subsp. </t>
    </r>
    <r>
      <rPr>
        <b/>
        <i/>
        <sz val="8"/>
        <color theme="1"/>
        <rFont val="Times New Roman"/>
        <family val="1"/>
      </rPr>
      <t>mays</t>
    </r>
  </si>
  <si>
    <t>Maize</t>
  </si>
  <si>
    <t>Maize (GE herbicide resistant)</t>
  </si>
  <si>
    <r>
      <rPr>
        <b/>
        <i/>
        <sz val="8"/>
        <color theme="1"/>
        <rFont val="Times New Roman"/>
        <family val="1"/>
      </rPr>
      <t>Glycine max</t>
    </r>
    <r>
      <rPr>
        <sz val="8"/>
        <color theme="1"/>
        <rFont val="Times New Roman"/>
        <family val="1"/>
      </rPr>
      <t xml:space="preserve"> (L.) Merr. (GE herbicide resistant)</t>
    </r>
  </si>
  <si>
    <r>
      <rPr>
        <b/>
        <i/>
        <sz val="8"/>
        <color theme="1"/>
        <rFont val="Times New Roman"/>
        <family val="1"/>
      </rPr>
      <t>Zea mays</t>
    </r>
    <r>
      <rPr>
        <sz val="8"/>
        <color theme="1"/>
        <rFont val="Times New Roman"/>
        <family val="1"/>
      </rPr>
      <t xml:space="preserve"> L. subsp. </t>
    </r>
    <r>
      <rPr>
        <b/>
        <i/>
        <sz val="8"/>
        <color theme="1"/>
        <rFont val="Times New Roman"/>
        <family val="1"/>
      </rPr>
      <t xml:space="preserve">mays </t>
    </r>
    <r>
      <rPr>
        <sz val="8"/>
        <color theme="1"/>
        <rFont val="Times New Roman"/>
        <family val="1"/>
      </rPr>
      <t>(GE herbicide resistant)</t>
    </r>
  </si>
  <si>
    <r>
      <rPr>
        <b/>
        <i/>
        <sz val="8"/>
        <color theme="1"/>
        <rFont val="Times New Roman"/>
        <family val="1"/>
      </rPr>
      <t>Agrostis stolonifera</t>
    </r>
    <r>
      <rPr>
        <sz val="8"/>
        <color theme="1"/>
        <rFont val="Times New Roman"/>
        <family val="1"/>
      </rPr>
      <t xml:space="preserve"> L</t>
    </r>
  </si>
  <si>
    <t>Creeping bentgrass</t>
  </si>
  <si>
    <r>
      <rPr>
        <b/>
        <i/>
        <sz val="8"/>
        <color theme="1"/>
        <rFont val="Times New Roman"/>
        <family val="1"/>
      </rPr>
      <t>Agrostis stolonifera</t>
    </r>
    <r>
      <rPr>
        <sz val="8"/>
        <color theme="1"/>
        <rFont val="Times New Roman"/>
        <family val="1"/>
      </rPr>
      <t xml:space="preserve"> L (GE herbicide resistant)</t>
    </r>
  </si>
  <si>
    <r>
      <rPr>
        <b/>
        <i/>
        <sz val="8"/>
        <color theme="1"/>
        <rFont val="Times New Roman"/>
        <family val="1"/>
      </rPr>
      <t>Sorghum halepense</t>
    </r>
    <r>
      <rPr>
        <sz val="8"/>
        <color theme="1"/>
        <rFont val="Times New Roman"/>
        <family val="1"/>
      </rPr>
      <t xml:space="preserve"> (L.) Pers.</t>
    </r>
  </si>
  <si>
    <t>Johnsongrass</t>
  </si>
  <si>
    <r>
      <rPr>
        <b/>
        <i/>
        <sz val="8"/>
        <color theme="1"/>
        <rFont val="Times New Roman"/>
        <family val="1"/>
      </rPr>
      <t>Sorghum bicolor</t>
    </r>
    <r>
      <rPr>
        <sz val="8"/>
        <color theme="1"/>
        <rFont val="Times New Roman"/>
        <family val="1"/>
      </rPr>
      <t xml:space="preserve"> (L.) Moench nothosubsp. </t>
    </r>
    <r>
      <rPr>
        <b/>
        <i/>
        <sz val="8"/>
        <color theme="1"/>
        <rFont val="Times New Roman"/>
        <family val="1"/>
      </rPr>
      <t>drummondii</t>
    </r>
    <r>
      <rPr>
        <sz val="8"/>
        <color theme="1"/>
        <rFont val="Times New Roman"/>
        <family val="1"/>
      </rPr>
      <t xml:space="preserve"> (Steud.) de Wet ex Davidse</t>
    </r>
  </si>
  <si>
    <t>Shattercane</t>
  </si>
  <si>
    <r>
      <rPr>
        <b/>
        <i/>
        <sz val="8"/>
        <color theme="1"/>
        <rFont val="Times New Roman"/>
        <family val="1"/>
      </rPr>
      <t>Ficaria verna</t>
    </r>
    <r>
      <rPr>
        <sz val="8"/>
        <color theme="1"/>
        <rFont val="Times New Roman"/>
        <family val="1"/>
      </rPr>
      <t xml:space="preserve"> Huds.</t>
    </r>
  </si>
  <si>
    <t>Ranunculaceae</t>
  </si>
  <si>
    <t>Fig buttercup</t>
  </si>
  <si>
    <r>
      <rPr>
        <b/>
        <i/>
        <sz val="8"/>
        <color theme="1"/>
        <rFont val="Times New Roman"/>
        <family val="1"/>
      </rPr>
      <t>Mercurialis annua</t>
    </r>
    <r>
      <rPr>
        <sz val="8"/>
        <color theme="1"/>
        <rFont val="Times New Roman"/>
        <family val="1"/>
      </rPr>
      <t xml:space="preserve"> L.</t>
    </r>
  </si>
  <si>
    <t>Annual mercury</t>
  </si>
  <si>
    <t>Eastern groundsel</t>
  </si>
  <si>
    <r>
      <rPr>
        <b/>
        <i/>
        <sz val="8"/>
        <color theme="1"/>
        <rFont val="Times New Roman"/>
        <family val="1"/>
      </rPr>
      <t>Senecio vernalis</t>
    </r>
    <r>
      <rPr>
        <sz val="8"/>
        <color theme="1"/>
        <rFont val="Times New Roman"/>
        <family val="1"/>
      </rPr>
      <t xml:space="preserve"> Waldst. &amp; Kit.</t>
    </r>
  </si>
  <si>
    <t>Bristly wood sorrel</t>
  </si>
  <si>
    <r>
      <rPr>
        <b/>
        <i/>
        <sz val="8"/>
        <color theme="1"/>
        <rFont val="Times New Roman"/>
        <family val="1"/>
      </rPr>
      <t>Oxalis hispidula</t>
    </r>
    <r>
      <rPr>
        <sz val="8"/>
        <color theme="1"/>
        <rFont val="Times New Roman"/>
        <family val="1"/>
      </rPr>
      <t xml:space="preserve"> Zucc.</t>
    </r>
  </si>
  <si>
    <t>Oxalidaceae</t>
  </si>
  <si>
    <t>Pheasant’s-eye</t>
  </si>
  <si>
    <r>
      <rPr>
        <b/>
        <i/>
        <sz val="8"/>
        <color theme="1"/>
        <rFont val="Times New Roman"/>
        <family val="1"/>
      </rPr>
      <t>Adonis microcarpa</t>
    </r>
    <r>
      <rPr>
        <sz val="8"/>
        <color theme="1"/>
        <rFont val="Times New Roman"/>
        <family val="1"/>
      </rPr>
      <t xml:space="preserve"> DC.</t>
    </r>
  </si>
  <si>
    <t xml:space="preserve">Beckett’s water trumpet </t>
  </si>
  <si>
    <r>
      <rPr>
        <b/>
        <i/>
        <sz val="8"/>
        <color theme="1"/>
        <rFont val="Times New Roman"/>
        <family val="1"/>
      </rPr>
      <t>Cryptocoryne beckettii</t>
    </r>
    <r>
      <rPr>
        <sz val="8"/>
        <color theme="1"/>
        <rFont val="Times New Roman"/>
        <family val="1"/>
      </rPr>
      <t xml:space="preserve"> Thwaites ex Trimen.</t>
    </r>
  </si>
  <si>
    <t>Giant red Rotala</t>
  </si>
  <si>
    <r>
      <rPr>
        <b/>
        <i/>
        <sz val="8"/>
        <color theme="1"/>
        <rFont val="Times New Roman"/>
        <family val="1"/>
      </rPr>
      <t>Rotala macrandra</t>
    </r>
    <r>
      <rPr>
        <sz val="8"/>
        <color theme="1"/>
        <rFont val="Times New Roman"/>
        <family val="1"/>
      </rPr>
      <t xml:space="preserve"> Koehne</t>
    </r>
  </si>
  <si>
    <t>Roundleaf toothcup</t>
  </si>
  <si>
    <r>
      <rPr>
        <b/>
        <i/>
        <sz val="8"/>
        <color theme="1"/>
        <rFont val="Times New Roman"/>
        <family val="1"/>
      </rPr>
      <t>Rotala rotundifolia</t>
    </r>
    <r>
      <rPr>
        <sz val="8"/>
        <color theme="1"/>
        <rFont val="Times New Roman"/>
        <family val="1"/>
      </rPr>
      <t xml:space="preserve"> (Buch.-Ham. ex Roxb.) Koehne</t>
    </r>
  </si>
  <si>
    <t>Alternanthera reineckii</t>
  </si>
  <si>
    <t>Field marigold</t>
  </si>
  <si>
    <r>
      <rPr>
        <b/>
        <i/>
        <sz val="8"/>
        <color theme="1"/>
        <rFont val="Times New Roman"/>
        <family val="1"/>
      </rPr>
      <t>Calendula arvensis</t>
    </r>
    <r>
      <rPr>
        <sz val="8"/>
        <color theme="1"/>
        <rFont val="Times New Roman"/>
        <family val="1"/>
      </rPr>
      <t xml:space="preserve"> L.</t>
    </r>
  </si>
  <si>
    <t>Wild sugarcane</t>
  </si>
  <si>
    <t>Water soldier</t>
  </si>
  <si>
    <r>
      <rPr>
        <b/>
        <i/>
        <sz val="8"/>
        <color theme="1"/>
        <rFont val="Times New Roman"/>
        <family val="1"/>
      </rPr>
      <t>Stratiotes aloides</t>
    </r>
    <r>
      <rPr>
        <sz val="8"/>
        <color theme="1"/>
        <rFont val="Times New Roman"/>
        <family val="1"/>
      </rPr>
      <t xml:space="preserve"> L.</t>
    </r>
  </si>
  <si>
    <r>
      <rPr>
        <b/>
        <i/>
        <sz val="8"/>
        <color theme="1"/>
        <rFont val="Times New Roman"/>
        <family val="1"/>
      </rPr>
      <t>Saccharum spontaneum</t>
    </r>
    <r>
      <rPr>
        <sz val="8"/>
        <color theme="1"/>
        <rFont val="Times New Roman"/>
        <family val="1"/>
      </rPr>
      <t xml:space="preserve"> L.</t>
    </r>
  </si>
  <si>
    <t>Water chestnut</t>
  </si>
  <si>
    <r>
      <rPr>
        <b/>
        <i/>
        <sz val="8"/>
        <color theme="1"/>
        <rFont val="Times New Roman"/>
        <family val="1"/>
      </rPr>
      <t>Trapa natans</t>
    </r>
    <r>
      <rPr>
        <sz val="8"/>
        <color theme="1"/>
        <rFont val="Times New Roman"/>
        <family val="1"/>
      </rPr>
      <t xml:space="preserve"> L.</t>
    </r>
  </si>
  <si>
    <t>Wild bishop</t>
  </si>
  <si>
    <r>
      <rPr>
        <b/>
        <i/>
        <sz val="8"/>
        <color theme="1"/>
        <rFont val="Times New Roman"/>
        <family val="1"/>
      </rPr>
      <t>Bifora radians</t>
    </r>
    <r>
      <rPr>
        <sz val="8"/>
        <color theme="1"/>
        <rFont val="Times New Roman"/>
        <family val="1"/>
      </rPr>
      <t xml:space="preserve"> M. Bieb</t>
    </r>
  </si>
  <si>
    <t>Fumitory</t>
  </si>
  <si>
    <t>Papaveraceae</t>
  </si>
  <si>
    <t>Vineyard wall rocket</t>
  </si>
  <si>
    <r>
      <rPr>
        <b/>
        <i/>
        <sz val="8"/>
        <color theme="1"/>
        <rFont val="Times New Roman"/>
        <family val="1"/>
      </rPr>
      <t>Diplotaxis viminea</t>
    </r>
    <r>
      <rPr>
        <sz val="8"/>
        <color theme="1"/>
        <rFont val="Times New Roman"/>
        <family val="1"/>
      </rPr>
      <t xml:space="preserve"> (L.) DC.</t>
    </r>
  </si>
  <si>
    <r>
      <rPr>
        <b/>
        <i/>
        <sz val="8"/>
        <color theme="1"/>
        <rFont val="Times New Roman"/>
        <family val="1"/>
      </rPr>
      <t>Fumaria schleicheri</t>
    </r>
    <r>
      <rPr>
        <sz val="8"/>
        <color theme="1"/>
        <rFont val="Times New Roman"/>
        <family val="1"/>
      </rPr>
      <t xml:space="preserve"> Soy.-Will</t>
    </r>
  </si>
  <si>
    <t>Whole-leaved scabious</t>
  </si>
  <si>
    <t>Caprifoliaceae</t>
  </si>
  <si>
    <r>
      <rPr>
        <b/>
        <i/>
        <sz val="8"/>
        <color theme="1"/>
        <rFont val="Times New Roman"/>
        <family val="1"/>
      </rPr>
      <t>Knautia integrifolia</t>
    </r>
    <r>
      <rPr>
        <sz val="8"/>
        <color theme="1"/>
        <rFont val="Times New Roman"/>
        <family val="1"/>
      </rPr>
      <t xml:space="preserve"> (Honck. ex L.) Bertol.</t>
    </r>
  </si>
  <si>
    <t>Russian dock</t>
  </si>
  <si>
    <r>
      <rPr>
        <b/>
        <i/>
        <sz val="8"/>
        <color theme="1"/>
        <rFont val="Times New Roman"/>
        <family val="1"/>
      </rPr>
      <t>Rumex confertus</t>
    </r>
    <r>
      <rPr>
        <sz val="8"/>
        <color theme="1"/>
        <rFont val="Times New Roman"/>
        <family val="1"/>
      </rPr>
      <t xml:space="preserve"> Willd.</t>
    </r>
  </si>
  <si>
    <t>Common windgrass</t>
  </si>
  <si>
    <r>
      <rPr>
        <b/>
        <i/>
        <sz val="8"/>
        <color theme="1"/>
        <rFont val="Times New Roman"/>
        <family val="1"/>
      </rPr>
      <t>Apera spica-venti</t>
    </r>
    <r>
      <rPr>
        <sz val="8"/>
        <color theme="1"/>
        <rFont val="Times New Roman"/>
        <family val="1"/>
      </rPr>
      <t xml:space="preserve"> (L.) P. Beauv.</t>
    </r>
  </si>
  <si>
    <t>Rush skeletonweed</t>
  </si>
  <si>
    <t>Short-spike canary grass</t>
  </si>
  <si>
    <r>
      <rPr>
        <b/>
        <i/>
        <sz val="8"/>
        <color theme="1"/>
        <rFont val="Times New Roman"/>
        <family val="1"/>
      </rPr>
      <t>Phalaris brachystachys</t>
    </r>
    <r>
      <rPr>
        <sz val="8"/>
        <color theme="1"/>
        <rFont val="Times New Roman"/>
        <family val="1"/>
      </rPr>
      <t xml:space="preserve"> Link</t>
    </r>
  </si>
  <si>
    <r>
      <rPr>
        <b/>
        <i/>
        <sz val="8"/>
        <color theme="1"/>
        <rFont val="Times New Roman"/>
        <family val="1"/>
      </rPr>
      <t>Chondrilla juncea</t>
    </r>
    <r>
      <rPr>
        <sz val="8"/>
        <color theme="1"/>
        <rFont val="Times New Roman"/>
        <family val="1"/>
      </rPr>
      <t xml:space="preserve"> L.</t>
    </r>
  </si>
  <si>
    <t>Awned canary grass</t>
  </si>
  <si>
    <r>
      <rPr>
        <b/>
        <i/>
        <sz val="8"/>
        <color theme="1"/>
        <rFont val="Times New Roman"/>
        <family val="1"/>
      </rPr>
      <t>Phalaris paradoxa</t>
    </r>
    <r>
      <rPr>
        <sz val="8"/>
        <color theme="1"/>
        <rFont val="Times New Roman"/>
        <family val="1"/>
      </rPr>
      <t xml:space="preserve"> L.</t>
    </r>
  </si>
  <si>
    <t>Woolly frogs mouth</t>
  </si>
  <si>
    <r>
      <rPr>
        <b/>
        <i/>
        <sz val="8"/>
        <color theme="1"/>
        <rFont val="Times New Roman"/>
        <family val="1"/>
      </rPr>
      <t>Philydrum lanuginosum</t>
    </r>
    <r>
      <rPr>
        <sz val="8"/>
        <color theme="1"/>
        <rFont val="Times New Roman"/>
        <family val="1"/>
      </rPr>
      <t xml:space="preserve"> Banks ex Gaertn.</t>
    </r>
  </si>
  <si>
    <t>Southern warty cabbage</t>
  </si>
  <si>
    <r>
      <rPr>
        <b/>
        <i/>
        <sz val="8"/>
        <color theme="1"/>
        <rFont val="Times New Roman"/>
        <family val="1"/>
      </rPr>
      <t>Bunias erucago</t>
    </r>
    <r>
      <rPr>
        <sz val="8"/>
        <color theme="1"/>
        <rFont val="Times New Roman"/>
        <family val="1"/>
      </rPr>
      <t xml:space="preserve"> L.</t>
    </r>
  </si>
  <si>
    <t>Mediterranean marigold</t>
  </si>
  <si>
    <r>
      <rPr>
        <b/>
        <i/>
        <sz val="8"/>
        <color theme="1"/>
        <rFont val="Times New Roman"/>
        <family val="1"/>
      </rPr>
      <t>Coleostephus myconis</t>
    </r>
    <r>
      <rPr>
        <sz val="8"/>
        <color theme="1"/>
        <rFont val="Times New Roman"/>
        <family val="1"/>
      </rPr>
      <t xml:space="preserve"> (L.) Cass. - </t>
    </r>
  </si>
  <si>
    <t>Sickle spurge</t>
  </si>
  <si>
    <r>
      <rPr>
        <b/>
        <i/>
        <sz val="8"/>
        <color theme="1"/>
        <rFont val="Times New Roman"/>
        <family val="1"/>
      </rPr>
      <t>Euphorbia falcata</t>
    </r>
    <r>
      <rPr>
        <sz val="8"/>
        <color theme="1"/>
        <rFont val="Times New Roman"/>
        <family val="1"/>
      </rPr>
      <t xml:space="preserve"> L.</t>
    </r>
  </si>
  <si>
    <t>Ovate goatgrass</t>
  </si>
  <si>
    <t>Three-awn goatgrass</t>
  </si>
  <si>
    <t>Barb goatgrass</t>
  </si>
  <si>
    <t>Paterson’s Curse</t>
  </si>
  <si>
    <t>Shortpod mustard</t>
  </si>
  <si>
    <t>Bird’s-eye cress</t>
  </si>
  <si>
    <r>
      <rPr>
        <b/>
        <i/>
        <sz val="8"/>
        <color theme="1"/>
        <rFont val="Times New Roman"/>
        <family val="1"/>
      </rPr>
      <t>Myagrum perfoliatum</t>
    </r>
    <r>
      <rPr>
        <sz val="8"/>
        <color theme="1"/>
        <rFont val="Times New Roman"/>
        <family val="1"/>
      </rPr>
      <t xml:space="preserve"> L.</t>
    </r>
  </si>
  <si>
    <r>
      <rPr>
        <b/>
        <i/>
        <sz val="8"/>
        <color theme="1"/>
        <rFont val="Times New Roman"/>
        <family val="1"/>
      </rPr>
      <t>Aegilops geniculata</t>
    </r>
    <r>
      <rPr>
        <sz val="8"/>
        <color theme="1"/>
        <rFont val="Times New Roman"/>
        <family val="1"/>
      </rPr>
      <t xml:space="preserve"> Roth</t>
    </r>
  </si>
  <si>
    <r>
      <rPr>
        <b/>
        <i/>
        <sz val="8"/>
        <color theme="1"/>
        <rFont val="Times New Roman"/>
        <family val="1"/>
      </rPr>
      <t>Aegilops neglecta</t>
    </r>
    <r>
      <rPr>
        <sz val="8"/>
        <color theme="1"/>
        <rFont val="Times New Roman"/>
        <family val="1"/>
      </rPr>
      <t xml:space="preserve"> Req. ex Bertol.</t>
    </r>
  </si>
  <si>
    <r>
      <rPr>
        <b/>
        <i/>
        <sz val="8"/>
        <color theme="1"/>
        <rFont val="Times New Roman"/>
        <family val="1"/>
      </rPr>
      <t>Aegilops triuncialis</t>
    </r>
    <r>
      <rPr>
        <sz val="8"/>
        <color theme="1"/>
        <rFont val="Times New Roman"/>
        <family val="1"/>
      </rPr>
      <t xml:space="preserve"> L.</t>
    </r>
  </si>
  <si>
    <r>
      <rPr>
        <b/>
        <i/>
        <sz val="8"/>
        <color theme="1"/>
        <rFont val="Times New Roman"/>
        <family val="1"/>
      </rPr>
      <t>Echium plantagineum</t>
    </r>
    <r>
      <rPr>
        <sz val="8"/>
        <color theme="1"/>
        <rFont val="Times New Roman"/>
        <family val="1"/>
      </rPr>
      <t xml:space="preserve"> L.</t>
    </r>
  </si>
  <si>
    <r>
      <rPr>
        <b/>
        <i/>
        <sz val="8"/>
        <color theme="1"/>
        <rFont val="Times New Roman"/>
        <family val="1"/>
      </rPr>
      <t>Hirschfeldia incana</t>
    </r>
    <r>
      <rPr>
        <sz val="8"/>
        <color theme="1"/>
        <rFont val="Times New Roman"/>
        <family val="1"/>
      </rPr>
      <t xml:space="preserve"> (L.) Lagr.-Foss.</t>
    </r>
  </si>
  <si>
    <t>Bristlefruit hedgeparsley</t>
  </si>
  <si>
    <r>
      <rPr>
        <b/>
        <i/>
        <sz val="8"/>
        <color theme="1"/>
        <rFont val="Times New Roman"/>
        <family val="1"/>
      </rPr>
      <t>Torilis leptophylla</t>
    </r>
    <r>
      <rPr>
        <sz val="8"/>
        <color theme="1"/>
        <rFont val="Times New Roman"/>
        <family val="1"/>
      </rPr>
      <t xml:space="preserve"> (L.) Rchb. f. </t>
    </r>
  </si>
  <si>
    <t>None</t>
  </si>
  <si>
    <t>Downoi</t>
  </si>
  <si>
    <r>
      <rPr>
        <b/>
        <i/>
        <sz val="8"/>
        <color theme="1"/>
        <rFont val="Times New Roman"/>
        <family val="1"/>
      </rPr>
      <t>Lilaeopsis brasiliensis</t>
    </r>
    <r>
      <rPr>
        <sz val="8"/>
        <color theme="1"/>
        <rFont val="Times New Roman"/>
        <family val="1"/>
      </rPr>
      <t xml:space="preserve"> (Glaziou) Affolter</t>
    </r>
  </si>
  <si>
    <t>Brazilian micro sword</t>
  </si>
  <si>
    <t>Mauritius micro sword</t>
  </si>
  <si>
    <r>
      <rPr>
        <b/>
        <i/>
        <sz val="8"/>
        <color theme="1"/>
        <rFont val="Times New Roman"/>
        <family val="1"/>
      </rPr>
      <t>Lilaeopsis mauritiana</t>
    </r>
    <r>
      <rPr>
        <sz val="8"/>
        <color theme="1"/>
        <rFont val="Times New Roman"/>
        <family val="1"/>
      </rPr>
      <t xml:space="preserve"> G. Petersen &amp; Affolter</t>
    </r>
  </si>
  <si>
    <t>Haloragaceae</t>
  </si>
  <si>
    <r>
      <rPr>
        <b/>
        <i/>
        <sz val="8"/>
        <color theme="1"/>
        <rFont val="Times New Roman"/>
        <family val="1"/>
      </rPr>
      <t>Myriophyllum mattogrossensis</t>
    </r>
    <r>
      <rPr>
        <sz val="8"/>
        <color theme="1"/>
        <rFont val="Times New Roman"/>
        <family val="1"/>
      </rPr>
      <t xml:space="preserve"> Hoehne</t>
    </r>
  </si>
  <si>
    <r>
      <rPr>
        <b/>
        <i/>
        <sz val="8"/>
        <color theme="1"/>
        <rFont val="Times New Roman"/>
        <family val="1"/>
      </rPr>
      <t>Pogostemon stellatus</t>
    </r>
    <r>
      <rPr>
        <sz val="8"/>
        <color theme="1"/>
        <rFont val="Times New Roman"/>
        <family val="1"/>
      </rPr>
      <t xml:space="preserve"> (Lour.) Kuntze</t>
    </r>
  </si>
  <si>
    <t>Water star</t>
  </si>
  <si>
    <r>
      <rPr>
        <b/>
        <i/>
        <sz val="8"/>
        <color theme="1"/>
        <rFont val="Times New Roman"/>
        <family val="1"/>
      </rPr>
      <t xml:space="preserve">Pogostemon erectus </t>
    </r>
    <r>
      <rPr>
        <sz val="8"/>
        <color theme="1"/>
        <rFont val="Times New Roman"/>
        <family val="1"/>
      </rPr>
      <t>(Dalzell) Kuntze</t>
    </r>
  </si>
  <si>
    <r>
      <rPr>
        <b/>
        <i/>
        <sz val="8"/>
        <color theme="1"/>
        <rFont val="Times New Roman"/>
        <family val="1"/>
      </rPr>
      <t>Pogostemon helferi</t>
    </r>
    <r>
      <rPr>
        <sz val="8"/>
        <color theme="1"/>
        <rFont val="Times New Roman"/>
        <family val="1"/>
      </rPr>
      <t xml:space="preserve"> (Hook. f.) Press</t>
    </r>
  </si>
  <si>
    <t>Incised fumewort</t>
  </si>
  <si>
    <r>
      <rPr>
        <b/>
        <i/>
        <sz val="8"/>
        <color theme="1"/>
        <rFont val="Times New Roman"/>
        <family val="1"/>
      </rPr>
      <t xml:space="preserve">Corydalis incisa </t>
    </r>
    <r>
      <rPr>
        <sz val="8"/>
        <color theme="1"/>
        <rFont val="Times New Roman"/>
        <family val="1"/>
      </rPr>
      <t>(Thunb.) Pers.</t>
    </r>
  </si>
  <si>
    <t>Red root floater</t>
  </si>
  <si>
    <t>Phyllanthaceae</t>
  </si>
  <si>
    <r>
      <rPr>
        <b/>
        <i/>
        <sz val="8"/>
        <color theme="1"/>
        <rFont val="Times New Roman"/>
        <family val="1"/>
      </rPr>
      <t>Phyllanthus fluitans</t>
    </r>
    <r>
      <rPr>
        <sz val="8"/>
        <color theme="1"/>
        <rFont val="Times New Roman"/>
        <family val="1"/>
      </rPr>
      <t xml:space="preserve"> Benth. ex Müll. Arg.</t>
    </r>
  </si>
  <si>
    <r>
      <rPr>
        <b/>
        <i/>
        <sz val="8"/>
        <color theme="1"/>
        <rFont val="Times New Roman"/>
        <family val="1"/>
      </rPr>
      <t>Hydrocharis morsus-ranae</t>
    </r>
    <r>
      <rPr>
        <sz val="8"/>
        <color theme="1"/>
        <rFont val="Times New Roman"/>
        <family val="1"/>
      </rPr>
      <t xml:space="preserve"> L.</t>
    </r>
  </si>
  <si>
    <t>European frogbit</t>
  </si>
  <si>
    <r>
      <rPr>
        <b/>
        <i/>
        <sz val="8"/>
        <color theme="1"/>
        <rFont val="Times New Roman"/>
        <family val="1"/>
      </rPr>
      <t>Tripleurospermum inodorum</t>
    </r>
    <r>
      <rPr>
        <sz val="8"/>
        <color theme="1"/>
        <rFont val="Times New Roman"/>
        <family val="1"/>
      </rPr>
      <t xml:space="preserve"> (L.) Sch. Bip. </t>
    </r>
  </si>
  <si>
    <t>Scentless mayweed</t>
  </si>
  <si>
    <t>Cogongrass</t>
  </si>
  <si>
    <t>Egyptian broomrape</t>
  </si>
  <si>
    <t>Orobanchaceae</t>
  </si>
  <si>
    <t>Billygoat plant</t>
  </si>
  <si>
    <t>Thesiaceae</t>
  </si>
  <si>
    <t>Thesium</t>
  </si>
  <si>
    <r>
      <rPr>
        <b/>
        <i/>
        <sz val="8"/>
        <color theme="1"/>
        <rFont val="Times New Roman"/>
        <family val="1"/>
      </rPr>
      <t>Thesium ramosum</t>
    </r>
    <r>
      <rPr>
        <sz val="8"/>
        <color theme="1"/>
        <rFont val="Times New Roman"/>
        <family val="1"/>
      </rPr>
      <t xml:space="preserve"> Hayne</t>
    </r>
  </si>
  <si>
    <r>
      <rPr>
        <b/>
        <i/>
        <sz val="8"/>
        <color theme="1"/>
        <rFont val="Times New Roman"/>
        <family val="1"/>
      </rPr>
      <t>Ageratum conyzoides</t>
    </r>
    <r>
      <rPr>
        <sz val="8"/>
        <color theme="1"/>
        <rFont val="Times New Roman"/>
        <family val="1"/>
      </rPr>
      <t xml:space="preserve"> L.</t>
    </r>
  </si>
  <si>
    <t>Palmer's amaranth</t>
  </si>
  <si>
    <r>
      <rPr>
        <b/>
        <i/>
        <sz val="8"/>
        <color theme="1"/>
        <rFont val="Times New Roman"/>
        <family val="1"/>
      </rPr>
      <t>Amaranthus palmeri</t>
    </r>
    <r>
      <rPr>
        <sz val="8"/>
        <color theme="1"/>
        <rFont val="Times New Roman"/>
        <family val="1"/>
      </rPr>
      <t xml:space="preserve"> S. Watson </t>
    </r>
  </si>
  <si>
    <t>Yellow witchweed</t>
  </si>
  <si>
    <r>
      <rPr>
        <b/>
        <i/>
        <sz val="8"/>
        <color theme="1"/>
        <rFont val="Times New Roman"/>
        <family val="1"/>
      </rPr>
      <t>Alectra vogelii</t>
    </r>
    <r>
      <rPr>
        <sz val="8"/>
        <color theme="1"/>
        <rFont val="Times New Roman"/>
        <family val="1"/>
      </rPr>
      <t xml:space="preserve"> Benth.</t>
    </r>
  </si>
  <si>
    <t>Summer pheasant’s-eye</t>
  </si>
  <si>
    <r>
      <rPr>
        <b/>
        <i/>
        <sz val="8"/>
        <color theme="1"/>
        <rFont val="Times New Roman"/>
        <family val="1"/>
      </rPr>
      <t xml:space="preserve">Adonis aestivalis </t>
    </r>
    <r>
      <rPr>
        <sz val="8"/>
        <color theme="1"/>
        <rFont val="Times New Roman"/>
        <family val="1"/>
      </rPr>
      <t>L.</t>
    </r>
  </si>
  <si>
    <r>
      <rPr>
        <b/>
        <i/>
        <sz val="8"/>
        <color rgb="FF000000"/>
        <rFont val="Times New Roman"/>
        <family val="1"/>
      </rPr>
      <t>Asphodelus fistulosus</t>
    </r>
    <r>
      <rPr>
        <sz val="8"/>
        <color rgb="FF000000"/>
        <rFont val="Times New Roman"/>
        <family val="1"/>
      </rPr>
      <t xml:space="preserve"> L.</t>
    </r>
  </si>
  <si>
    <t>Onion weed</t>
  </si>
  <si>
    <t>Asphodelaceae</t>
  </si>
  <si>
    <r>
      <rPr>
        <b/>
        <i/>
        <sz val="8"/>
        <color theme="1"/>
        <rFont val="Times New Roman"/>
        <family val="1"/>
      </rPr>
      <t>Phelipanche ramosa</t>
    </r>
    <r>
      <rPr>
        <sz val="8"/>
        <color theme="1"/>
        <rFont val="Times New Roman"/>
        <family val="1"/>
      </rPr>
      <t xml:space="preserve"> (L.) Pomel</t>
    </r>
  </si>
  <si>
    <t>Branched broomrape</t>
  </si>
  <si>
    <r>
      <rPr>
        <b/>
        <i/>
        <sz val="8"/>
        <color theme="1"/>
        <rFont val="Times New Roman"/>
        <family val="1"/>
      </rPr>
      <t>Phelipanche aegyptiaca</t>
    </r>
    <r>
      <rPr>
        <sz val="8"/>
        <color theme="1"/>
        <rFont val="Times New Roman"/>
        <family val="1"/>
      </rPr>
      <t xml:space="preserve"> (Pers.) Pomel</t>
    </r>
  </si>
  <si>
    <r>
      <rPr>
        <b/>
        <i/>
        <sz val="8"/>
        <color theme="1"/>
        <rFont val="Times New Roman"/>
        <family val="1"/>
      </rPr>
      <t>Tridax procumbens</t>
    </r>
    <r>
      <rPr>
        <sz val="8"/>
        <color theme="1"/>
        <rFont val="Times New Roman"/>
        <family val="1"/>
      </rPr>
      <t xml:space="preserve"> L.</t>
    </r>
  </si>
  <si>
    <t>Coat buttons</t>
  </si>
  <si>
    <t>Stemless thistle</t>
  </si>
  <si>
    <r>
      <rPr>
        <b/>
        <i/>
        <sz val="8"/>
        <rFont val="Times New Roman"/>
        <family val="1"/>
      </rPr>
      <t>Onopordum acaulon</t>
    </r>
    <r>
      <rPr>
        <sz val="8"/>
        <rFont val="Times New Roman"/>
        <family val="1"/>
      </rPr>
      <t xml:space="preserve"> L.</t>
    </r>
  </si>
  <si>
    <t>Philydraceae</t>
  </si>
  <si>
    <r>
      <t xml:space="preserve">Ipomoea aquatica </t>
    </r>
    <r>
      <rPr>
        <sz val="8"/>
        <color theme="1"/>
        <rFont val="Times New Roman"/>
        <family val="1"/>
      </rPr>
      <t xml:space="preserve">Forssk. </t>
    </r>
  </si>
  <si>
    <t>Water spinach</t>
  </si>
  <si>
    <r>
      <rPr>
        <b/>
        <i/>
        <sz val="8"/>
        <color theme="1"/>
        <rFont val="Times New Roman"/>
        <family val="1"/>
      </rPr>
      <t>Sagittaria sagittifolia</t>
    </r>
    <r>
      <rPr>
        <sz val="8"/>
        <color theme="1"/>
        <rFont val="Times New Roman"/>
        <family val="1"/>
      </rPr>
      <t xml:space="preserve"> L.</t>
    </r>
  </si>
  <si>
    <t xml:space="preserve">Arrowhead </t>
  </si>
  <si>
    <t>Wild Safflower</t>
  </si>
  <si>
    <t>MR</t>
  </si>
  <si>
    <r>
      <rPr>
        <b/>
        <i/>
        <sz val="8"/>
        <color theme="1"/>
        <rFont val="Times New Roman"/>
        <family val="1"/>
      </rPr>
      <t>Carthamus oxyacantha</t>
    </r>
    <r>
      <rPr>
        <sz val="8"/>
        <color theme="1"/>
        <rFont val="Times New Roman"/>
        <family val="1"/>
      </rPr>
      <t xml:space="preserve"> M. Bieb.</t>
    </r>
  </si>
  <si>
    <r>
      <rPr>
        <b/>
        <i/>
        <sz val="8"/>
        <color theme="1"/>
        <rFont val="Times New Roman"/>
        <family val="1"/>
      </rPr>
      <t>Carthamus tinctorius</t>
    </r>
    <r>
      <rPr>
        <sz val="8"/>
        <color theme="1"/>
        <rFont val="Times New Roman"/>
        <family val="1"/>
      </rPr>
      <t xml:space="preserve"> L.</t>
    </r>
  </si>
  <si>
    <t>Safflower</t>
  </si>
  <si>
    <r>
      <rPr>
        <b/>
        <i/>
        <sz val="8"/>
        <color theme="1"/>
        <rFont val="Times New Roman"/>
        <family val="1"/>
      </rPr>
      <t>Hydrilla verticillata</t>
    </r>
    <r>
      <rPr>
        <sz val="8"/>
        <color theme="1"/>
        <rFont val="Times New Roman"/>
        <family val="1"/>
      </rPr>
      <t xml:space="preserve"> (L.f.) Royle</t>
    </r>
  </si>
  <si>
    <t>Hydrilla</t>
  </si>
  <si>
    <r>
      <rPr>
        <b/>
        <i/>
        <sz val="8"/>
        <color theme="1"/>
        <rFont val="Times New Roman"/>
        <family val="1"/>
      </rPr>
      <t>Limnophila heterophylla</t>
    </r>
    <r>
      <rPr>
        <sz val="8"/>
        <color theme="1"/>
        <rFont val="Times New Roman"/>
        <family val="1"/>
      </rPr>
      <t xml:space="preserve"> (Roxb.) Benth.</t>
    </r>
  </si>
  <si>
    <t>Plantaginaceae</t>
  </si>
  <si>
    <r>
      <rPr>
        <b/>
        <i/>
        <sz val="8"/>
        <color theme="1"/>
        <rFont val="Times New Roman"/>
        <family val="1"/>
      </rPr>
      <t>Limnophila sessiliflora</t>
    </r>
    <r>
      <rPr>
        <sz val="8"/>
        <color theme="1"/>
        <rFont val="Times New Roman"/>
        <family val="1"/>
      </rPr>
      <t xml:space="preserve"> Blume </t>
    </r>
  </si>
  <si>
    <t>Ambulia</t>
  </si>
  <si>
    <r>
      <rPr>
        <b/>
        <i/>
        <sz val="8"/>
        <color theme="1"/>
        <rFont val="Times New Roman"/>
        <family val="1"/>
      </rPr>
      <t>Melaleuca quinquenervia</t>
    </r>
    <r>
      <rPr>
        <sz val="8"/>
        <color theme="1"/>
        <rFont val="Times New Roman"/>
        <family val="1"/>
      </rPr>
      <t xml:space="preserve"> (Cav.) S. T. Blake </t>
    </r>
  </si>
  <si>
    <t>Myrtaceae</t>
  </si>
  <si>
    <t>Melaleuca</t>
  </si>
  <si>
    <r>
      <rPr>
        <b/>
        <sz val="12"/>
        <color theme="1"/>
        <rFont val="Times New Roman"/>
        <family val="1"/>
      </rPr>
      <t>Secondary Screening</t>
    </r>
    <r>
      <rPr>
        <sz val="12"/>
        <color theme="1"/>
        <rFont val="Times New Roman"/>
        <family val="1"/>
      </rPr>
      <t xml:space="preserve"> - If the species was classified as EF (Evaluate Further) by the main model, it undergoes a secondary screening process that focuses on a few factors that were very predictive of risk potential in our study. Following secondary evaluation, species may be classified as HR (High Risk), LR (Low Risk), or as MR (Moderate Risk).  Note that in older WRAs, species were labeled as Evaluate Further instead of Moderate Risk. If the taxon did not undergo secondary screening, N/A (Not Applicable) is entered into this column.</t>
    </r>
  </si>
  <si>
    <r>
      <rPr>
        <b/>
        <i/>
        <sz val="8"/>
        <color theme="1"/>
        <rFont val="Times New Roman"/>
        <family val="1"/>
      </rPr>
      <t>Imperata cylindrica</t>
    </r>
    <r>
      <rPr>
        <sz val="8"/>
        <color theme="1"/>
        <rFont val="Times New Roman"/>
        <family val="1"/>
      </rPr>
      <t xml:space="preserve"> (L.) P. Beauv.</t>
    </r>
  </si>
  <si>
    <r>
      <rPr>
        <b/>
        <sz val="12"/>
        <color theme="1"/>
        <rFont val="Times New Roman"/>
        <family val="1"/>
      </rPr>
      <t>Geopotential Map</t>
    </r>
    <r>
      <rPr>
        <sz val="12"/>
        <color theme="1"/>
        <rFont val="Times New Roman"/>
        <family val="1"/>
      </rPr>
      <t xml:space="preserve"> - Mousing over a cell will display a jpeg image of the results of the geographic potential analysis. Starting in 2020, the geopgraphic potential map also includes information about the current known naturalized distribition of the taxon in the United States and Canada. This graph is not available in the PDF version of the summary.</t>
    </r>
  </si>
  <si>
    <r>
      <rPr>
        <b/>
        <i/>
        <sz val="8"/>
        <rFont val="Times New Roman"/>
        <family val="1"/>
      </rPr>
      <t>Volutaria tubuliflora</t>
    </r>
    <r>
      <rPr>
        <sz val="8"/>
        <rFont val="Times New Roman"/>
        <family val="1"/>
      </rPr>
      <t xml:space="preserve"> (Murb.) Sennen </t>
    </r>
  </si>
  <si>
    <t>Desert knapweed</t>
  </si>
  <si>
    <r>
      <rPr>
        <b/>
        <i/>
        <sz val="8"/>
        <color theme="1"/>
        <rFont val="Times New Roman"/>
        <family val="1"/>
      </rPr>
      <t>Calicotome spinosa</t>
    </r>
    <r>
      <rPr>
        <sz val="8"/>
        <color theme="1"/>
        <rFont val="Times New Roman"/>
        <family val="1"/>
      </rPr>
      <t xml:space="preserve"> (L.) Link</t>
    </r>
  </si>
  <si>
    <t>Spiny-broom</t>
  </si>
  <si>
    <r>
      <rPr>
        <b/>
        <i/>
        <sz val="8"/>
        <color theme="1"/>
        <rFont val="Times New Roman"/>
        <family val="1"/>
      </rPr>
      <t>Brassica tournefortii</t>
    </r>
    <r>
      <rPr>
        <sz val="8"/>
        <color theme="1"/>
        <rFont val="Times New Roman"/>
        <family val="1"/>
      </rPr>
      <t xml:space="preserve"> Gouan</t>
    </r>
  </si>
  <si>
    <t>Sahara mustard</t>
  </si>
  <si>
    <t>Risk</t>
  </si>
  <si>
    <r>
      <rPr>
        <b/>
        <i/>
        <sz val="8"/>
        <color theme="1"/>
        <rFont val="Times New Roman"/>
        <family val="1"/>
      </rPr>
      <t>Hydrocleys nymphoides</t>
    </r>
    <r>
      <rPr>
        <sz val="8"/>
        <color theme="1"/>
        <rFont val="Times New Roman"/>
        <family val="1"/>
      </rPr>
      <t xml:space="preserve"> (Humb. &amp; Bonpl. ex Willd.) Buchenau</t>
    </r>
  </si>
  <si>
    <t>Water poppy</t>
  </si>
  <si>
    <t>Risk &amp; Uncertainty</t>
  </si>
  <si>
    <r>
      <rPr>
        <b/>
        <sz val="12"/>
        <color theme="1"/>
        <rFont val="Times New Roman"/>
        <family val="1"/>
      </rPr>
      <t>Risk &amp; Uncertainty</t>
    </r>
    <r>
      <rPr>
        <sz val="12"/>
        <color theme="1"/>
        <rFont val="Times New Roman"/>
        <family val="1"/>
      </rPr>
      <t xml:space="preserve"> - Mousing over a cell will display a jpeg image of the risk result of the species and the results of the uncertainty analysis. Starting in 2019, the uncertainty results were graphed with the risk score plot that shows the risk score for the taxon being analyzed (black square) along with the risk scores of the 204 species used to develop and test the PPQ WRA. </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</si>
</sst>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0.0"/>
  </numFmts>
  <fonts count="20" x14ac:knownFonts="1">
    <font>
      <sz val="11"/>
      <color theme="1"/>
      <name val="Calibri"/>
      <family val="2"/>
      <scheme val="minor"/>
    </font>
    <font>
      <sz val="9"/>
      <color indexed="81"/>
      <name val="Tahoma"/>
      <family val="2"/>
    </font>
    <font>
      <sz val="11"/>
      <color theme="1"/>
      <name val="Calibri"/>
      <family val="2"/>
      <scheme val="minor"/>
    </font>
    <font>
      <u/>
      <sz val="11"/>
      <color theme="10"/>
      <name val="Calibri"/>
      <family val="2"/>
      <scheme val="minor"/>
    </font>
    <font>
      <b/>
      <sz val="8"/>
      <color theme="1"/>
      <name val="Times New Roman"/>
      <family val="1"/>
    </font>
    <font>
      <sz val="8"/>
      <name val="Times New Roman"/>
      <family val="1"/>
    </font>
    <font>
      <i/>
      <sz val="8"/>
      <name val="Times New Roman"/>
      <family val="1"/>
    </font>
    <font>
      <u/>
      <sz val="8"/>
      <color indexed="12"/>
      <name val="Times New Roman"/>
      <family val="1"/>
    </font>
    <font>
      <sz val="8"/>
      <color theme="1"/>
      <name val="Times New Roman"/>
      <family val="1"/>
    </font>
    <font>
      <u/>
      <sz val="8"/>
      <color theme="10"/>
      <name val="Times New Roman"/>
      <family val="1"/>
    </font>
    <font>
      <i/>
      <sz val="8"/>
      <color theme="1"/>
      <name val="Times New Roman"/>
      <family val="1"/>
    </font>
    <font>
      <i/>
      <sz val="8"/>
      <color rgb="FF000000"/>
      <name val="Times New Roman"/>
      <family val="1"/>
    </font>
    <font>
      <sz val="8"/>
      <color rgb="FF000000"/>
      <name val="Times New Roman"/>
      <family val="1"/>
    </font>
    <font>
      <b/>
      <i/>
      <sz val="8"/>
      <name val="Times New Roman"/>
      <family val="1"/>
    </font>
    <font>
      <b/>
      <i/>
      <sz val="8"/>
      <color theme="1"/>
      <name val="Times New Roman"/>
      <family val="1"/>
    </font>
    <font>
      <b/>
      <i/>
      <sz val="8"/>
      <color rgb="FF000000"/>
      <name val="Times New Roman"/>
      <family val="1"/>
    </font>
    <font>
      <b/>
      <sz val="8"/>
      <name val="Times New Roman"/>
      <family val="1"/>
    </font>
    <font>
      <b/>
      <sz val="12"/>
      <color theme="1"/>
      <name val="Times New Roman"/>
      <family val="1"/>
    </font>
    <font>
      <sz val="12"/>
      <color theme="1"/>
      <name val="Times New Roman"/>
      <family val="1"/>
    </font>
    <font>
      <sz val="9"/>
      <color indexed="81"/>
      <name val="Tahoma"/>
      <charset val="1"/>
    </font>
  </fonts>
  <fills count="2">
    <fill>
      <patternFill patternType="none"/>
    </fill>
    <fill>
      <patternFill patternType="gray125"/>
    </fill>
  </fills>
  <borders count="2">
    <border>
      <left/>
      <right/>
      <top/>
      <bottom/>
      <diagonal/>
    </border>
    <border>
      <left style="thin">
        <color indexed="64"/>
      </left>
      <right style="thin">
        <color indexed="64"/>
      </right>
      <top style="thin">
        <color indexed="64"/>
      </top>
      <bottom style="thin">
        <color indexed="64"/>
      </bottom>
      <diagonal/>
    </border>
  </borders>
  <cellStyleXfs count="3">
    <xf numFmtId="0" fontId="0" fillId="0" borderId="0"/>
    <xf numFmtId="9" fontId="2" fillId="0" borderId="0" applyFont="0" applyFill="0" applyBorder="0" applyAlignment="0" applyProtection="0"/>
    <xf numFmtId="0" fontId="3" fillId="0" borderId="0" applyNumberFormat="0" applyFill="0" applyBorder="0" applyAlignment="0" applyProtection="0"/>
  </cellStyleXfs>
  <cellXfs count="47">
    <xf numFmtId="0" fontId="0" fillId="0" borderId="0" xfId="0"/>
    <xf numFmtId="0" fontId="8" fillId="0" borderId="0" xfId="0" applyFont="1" applyFill="1"/>
    <xf numFmtId="0" fontId="4" fillId="0" borderId="0" xfId="0" applyFont="1" applyFill="1" applyAlignment="1">
      <alignment wrapText="1"/>
    </xf>
    <xf numFmtId="0" fontId="4" fillId="0" borderId="1" xfId="0" applyFont="1" applyFill="1" applyBorder="1" applyAlignment="1">
      <alignment wrapText="1"/>
    </xf>
    <xf numFmtId="0" fontId="4" fillId="0" borderId="1" xfId="0" applyFont="1" applyFill="1" applyBorder="1" applyAlignment="1">
      <alignment horizontal="center" wrapText="1"/>
    </xf>
    <xf numFmtId="165" fontId="4" fillId="0" borderId="1" xfId="0" applyNumberFormat="1" applyFont="1" applyFill="1" applyBorder="1" applyAlignment="1">
      <alignment horizontal="center" wrapText="1"/>
    </xf>
    <xf numFmtId="14" fontId="4" fillId="0" borderId="1" xfId="0" applyNumberFormat="1" applyFont="1" applyFill="1" applyBorder="1" applyAlignment="1">
      <alignment horizontal="center" wrapText="1"/>
    </xf>
    <xf numFmtId="1" fontId="4" fillId="0" borderId="1" xfId="0" applyNumberFormat="1" applyFont="1" applyFill="1" applyBorder="1" applyAlignment="1">
      <alignment horizontal="center" wrapText="1"/>
    </xf>
    <xf numFmtId="0" fontId="5" fillId="0" borderId="1" xfId="0" applyNumberFormat="1" applyFont="1" applyFill="1" applyBorder="1" applyAlignment="1">
      <alignment vertical="top" wrapText="1"/>
    </xf>
    <xf numFmtId="0" fontId="7" fillId="0" borderId="1" xfId="0" applyNumberFormat="1" applyFont="1" applyFill="1" applyBorder="1" applyAlignment="1">
      <alignment horizontal="center" vertical="top" wrapText="1"/>
    </xf>
    <xf numFmtId="0" fontId="5" fillId="0" borderId="1" xfId="0" applyNumberFormat="1" applyFont="1" applyFill="1" applyBorder="1" applyAlignment="1">
      <alignment horizontal="center" vertical="top" wrapText="1"/>
    </xf>
    <xf numFmtId="164" fontId="5" fillId="0" borderId="1" xfId="1" applyNumberFormat="1" applyFont="1" applyFill="1" applyBorder="1" applyAlignment="1">
      <alignment horizontal="center" vertical="top" wrapText="1"/>
    </xf>
    <xf numFmtId="14" fontId="5" fillId="0" borderId="1" xfId="0" applyNumberFormat="1" applyFont="1" applyFill="1" applyBorder="1" applyAlignment="1">
      <alignment horizontal="center" vertical="top" wrapText="1"/>
    </xf>
    <xf numFmtId="1" fontId="5" fillId="0" borderId="1" xfId="0" applyNumberFormat="1" applyFont="1" applyFill="1" applyBorder="1" applyAlignment="1">
      <alignment horizontal="center" vertical="top" wrapText="1"/>
    </xf>
    <xf numFmtId="0" fontId="9" fillId="0" borderId="1" xfId="2" applyNumberFormat="1" applyFont="1" applyFill="1" applyBorder="1" applyAlignment="1">
      <alignment horizontal="center" vertical="top" wrapText="1"/>
    </xf>
    <xf numFmtId="0" fontId="8" fillId="0" borderId="1" xfId="0" applyFont="1" applyFill="1" applyBorder="1" applyAlignment="1">
      <alignment horizontal="center" vertical="top" wrapText="1"/>
    </xf>
    <xf numFmtId="165" fontId="8" fillId="0" borderId="1" xfId="0" applyNumberFormat="1" applyFont="1" applyFill="1" applyBorder="1" applyAlignment="1">
      <alignment horizontal="center" vertical="top" wrapText="1"/>
    </xf>
    <xf numFmtId="0" fontId="8" fillId="0" borderId="1" xfId="0" applyFont="1" applyFill="1" applyBorder="1" applyAlignment="1">
      <alignment vertical="top" wrapText="1"/>
    </xf>
    <xf numFmtId="0" fontId="11" fillId="0" borderId="1" xfId="0" applyFont="1" applyFill="1" applyBorder="1" applyAlignment="1">
      <alignment vertical="top" wrapText="1"/>
    </xf>
    <xf numFmtId="0" fontId="9" fillId="0" borderId="1" xfId="2" applyFont="1" applyFill="1" applyBorder="1" applyAlignment="1">
      <alignment horizontal="center" vertical="top" wrapText="1"/>
    </xf>
    <xf numFmtId="14" fontId="8" fillId="0" borderId="1" xfId="0" applyNumberFormat="1" applyFont="1" applyFill="1" applyBorder="1" applyAlignment="1">
      <alignment horizontal="center" vertical="top" wrapText="1"/>
    </xf>
    <xf numFmtId="1" fontId="8" fillId="0" borderId="1" xfId="0" applyNumberFormat="1" applyFont="1" applyFill="1" applyBorder="1" applyAlignment="1">
      <alignment horizontal="center" vertical="top" wrapText="1"/>
    </xf>
    <xf numFmtId="0" fontId="10" fillId="0" borderId="1" xfId="0" applyFont="1" applyFill="1" applyBorder="1" applyAlignment="1" applyProtection="1">
      <alignment vertical="top" wrapText="1"/>
      <protection locked="0"/>
    </xf>
    <xf numFmtId="0" fontId="8" fillId="0" borderId="0" xfId="0" applyFont="1" applyFill="1" applyAlignment="1">
      <alignment vertical="top" wrapText="1"/>
    </xf>
    <xf numFmtId="0" fontId="8" fillId="0" borderId="0" xfId="0" applyFont="1" applyFill="1" applyAlignment="1">
      <alignment horizontal="center" vertical="top" wrapText="1"/>
    </xf>
    <xf numFmtId="165" fontId="8" fillId="0" borderId="0" xfId="0" applyNumberFormat="1" applyFont="1" applyFill="1" applyAlignment="1">
      <alignment horizontal="center" vertical="top" wrapText="1"/>
    </xf>
    <xf numFmtId="14" fontId="8" fillId="0" borderId="0" xfId="0" applyNumberFormat="1" applyFont="1" applyFill="1" applyAlignment="1">
      <alignment horizontal="center" vertical="top" wrapText="1"/>
    </xf>
    <xf numFmtId="1" fontId="8" fillId="0" borderId="0" xfId="0" applyNumberFormat="1" applyFont="1" applyFill="1" applyAlignment="1">
      <alignment horizontal="center" vertical="top" wrapText="1"/>
    </xf>
    <xf numFmtId="0" fontId="18" fillId="0" borderId="0" xfId="0" applyFont="1" applyFill="1" applyBorder="1" applyAlignment="1">
      <alignment horizontal="left" vertical="center" wrapText="1"/>
    </xf>
    <xf numFmtId="0" fontId="0" fillId="0" borderId="0" xfId="0" applyAlignment="1">
      <alignment vertical="center"/>
    </xf>
    <xf numFmtId="165" fontId="18" fillId="0" borderId="0" xfId="0" applyNumberFormat="1" applyFont="1" applyFill="1" applyBorder="1" applyAlignment="1">
      <alignment horizontal="left" vertical="center" wrapText="1"/>
    </xf>
    <xf numFmtId="14" fontId="18" fillId="0" borderId="0" xfId="0" applyNumberFormat="1" applyFont="1" applyFill="1" applyBorder="1" applyAlignment="1">
      <alignment horizontal="left" vertical="center" wrapText="1"/>
    </xf>
    <xf numFmtId="1" fontId="18" fillId="0" borderId="0" xfId="0" applyNumberFormat="1" applyFont="1" applyFill="1" applyBorder="1" applyAlignment="1">
      <alignment horizontal="left" vertical="center" wrapText="1"/>
    </xf>
    <xf numFmtId="0" fontId="14" fillId="0" borderId="1" xfId="0" applyFont="1" applyFill="1" applyBorder="1" applyAlignment="1">
      <alignment vertical="top" wrapText="1"/>
    </xf>
    <xf numFmtId="164" fontId="4" fillId="0" borderId="1" xfId="1" applyNumberFormat="1" applyFont="1" applyFill="1" applyBorder="1" applyAlignment="1">
      <alignment horizontal="center" wrapText="1"/>
    </xf>
    <xf numFmtId="164" fontId="8" fillId="0" borderId="0" xfId="1" applyNumberFormat="1" applyFont="1" applyFill="1" applyAlignment="1">
      <alignment horizontal="center" vertical="top" wrapText="1"/>
    </xf>
    <xf numFmtId="164" fontId="8" fillId="0" borderId="1" xfId="1" applyNumberFormat="1" applyFont="1" applyFill="1" applyBorder="1" applyAlignment="1">
      <alignment horizontal="center" vertical="top" wrapText="1"/>
    </xf>
    <xf numFmtId="0" fontId="9" fillId="0" borderId="0" xfId="2" applyFont="1" applyFill="1" applyBorder="1" applyAlignment="1">
      <alignment horizontal="center" vertical="top" wrapText="1"/>
    </xf>
    <xf numFmtId="0" fontId="7" fillId="0" borderId="0" xfId="0" applyNumberFormat="1" applyFont="1" applyFill="1" applyBorder="1" applyAlignment="1">
      <alignment horizontal="center" vertical="top" wrapText="1"/>
    </xf>
    <xf numFmtId="0" fontId="17" fillId="0" borderId="0" xfId="0" applyFont="1" applyAlignment="1">
      <alignment horizontal="left" vertical="center" wrapText="1"/>
    </xf>
    <xf numFmtId="0" fontId="18" fillId="0" borderId="0" xfId="0" applyFont="1" applyBorder="1" applyAlignment="1">
      <alignment horizontal="left" vertical="center"/>
    </xf>
    <xf numFmtId="0" fontId="18" fillId="0" borderId="0" xfId="0" applyFont="1" applyAlignment="1">
      <alignment horizontal="left" vertical="center"/>
    </xf>
    <xf numFmtId="0" fontId="8" fillId="0" borderId="0" xfId="0" applyFont="1" applyFill="1" applyBorder="1" applyAlignment="1">
      <alignment horizontal="center" vertical="top" wrapText="1"/>
    </xf>
    <xf numFmtId="0" fontId="9" fillId="0" borderId="0" xfId="2" applyNumberFormat="1" applyFont="1" applyFill="1" applyBorder="1" applyAlignment="1">
      <alignment horizontal="center" vertical="top" wrapText="1"/>
    </xf>
    <xf numFmtId="0" fontId="8" fillId="0" borderId="1" xfId="0" applyFont="1" applyFill="1" applyBorder="1" applyAlignment="1">
      <alignment vertical="top"/>
    </xf>
    <xf numFmtId="0" fontId="12" fillId="0" borderId="1" xfId="0" applyFont="1" applyFill="1" applyBorder="1" applyAlignment="1"/>
    <xf numFmtId="1" fontId="8" fillId="0" borderId="1" xfId="0" applyNumberFormat="1" applyFont="1" applyFill="1" applyBorder="1" applyAlignment="1" applyProtection="1">
      <alignment horizontal="left"/>
      <protection locked="0"/>
    </xf>
  </cellXfs>
  <cellStyles count="3">
    <cellStyle name="Hyperlink" xfId="2" builtinId="8"/>
    <cellStyle name="Normal" xfId="0" builtinId="0"/>
    <cellStyle name="Percent" xfId="1" builtinId="5"/>
  </cellStyles>
  <dxfs count="5">
    <dxf>
      <fill>
        <patternFill>
          <bgColor rgb="FFFF6600"/>
        </patternFill>
      </fill>
    </dxf>
    <dxf>
      <fill>
        <patternFill>
          <bgColor rgb="FFFFFF00"/>
        </patternFill>
      </fill>
    </dxf>
    <dxf>
      <fill>
        <patternFill>
          <bgColor rgb="FFFF9933"/>
        </patternFill>
      </fill>
    </dxf>
    <dxf>
      <fill>
        <patternFill>
          <bgColor rgb="FFFFCC00"/>
        </patternFill>
      </fill>
    </dxf>
    <dxf>
      <fill>
        <patternFill>
          <bgColor rgb="FF92D05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10" Type="http://schemas.openxmlformats.org/officeDocument/2006/relationships/customXml" Target="../customXml/item4.xml"/><Relationship Id="rId4" Type="http://schemas.openxmlformats.org/officeDocument/2006/relationships/styles" Target="styles.xml"/><Relationship Id="rId9" Type="http://schemas.openxmlformats.org/officeDocument/2006/relationships/customXml" Target="../customXml/item3.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268" Type="http://schemas.openxmlformats.org/officeDocument/2006/relationships/image" Target="../media/image268.jpeg"/><Relationship Id="rId289" Type="http://schemas.openxmlformats.org/officeDocument/2006/relationships/image" Target="../media/image289.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79" Type="http://schemas.openxmlformats.org/officeDocument/2006/relationships/image" Target="../media/image279.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290" Type="http://schemas.openxmlformats.org/officeDocument/2006/relationships/image" Target="../media/image290.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269" Type="http://schemas.openxmlformats.org/officeDocument/2006/relationships/image" Target="../media/image269.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280" Type="http://schemas.openxmlformats.org/officeDocument/2006/relationships/image" Target="../media/image280.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291" Type="http://schemas.openxmlformats.org/officeDocument/2006/relationships/image" Target="../media/image291.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jpe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228" Type="http://schemas.openxmlformats.org/officeDocument/2006/relationships/image" Target="../media/image228.jpeg"/><Relationship Id="rId249" Type="http://schemas.openxmlformats.org/officeDocument/2006/relationships/image" Target="../media/image249.jpeg"/><Relationship Id="rId13" Type="http://schemas.openxmlformats.org/officeDocument/2006/relationships/image" Target="../media/image13.jpeg"/><Relationship Id="rId109" Type="http://schemas.openxmlformats.org/officeDocument/2006/relationships/image" Target="../media/image109.jpeg"/><Relationship Id="rId260" Type="http://schemas.openxmlformats.org/officeDocument/2006/relationships/image" Target="../media/image260.jpeg"/><Relationship Id="rId281" Type="http://schemas.openxmlformats.org/officeDocument/2006/relationships/image" Target="../media/image281.jpeg"/><Relationship Id="rId34" Type="http://schemas.openxmlformats.org/officeDocument/2006/relationships/image" Target="../media/image34.jpeg"/><Relationship Id="rId50" Type="http://schemas.openxmlformats.org/officeDocument/2006/relationships/image" Target="../media/image50.pn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34" Type="http://schemas.openxmlformats.org/officeDocument/2006/relationships/image" Target="../media/image234.jpeg"/><Relationship Id="rId239" Type="http://schemas.openxmlformats.org/officeDocument/2006/relationships/image" Target="../media/image239.jpeg"/><Relationship Id="rId2" Type="http://schemas.openxmlformats.org/officeDocument/2006/relationships/image" Target="../media/image2.jpeg"/><Relationship Id="rId29" Type="http://schemas.openxmlformats.org/officeDocument/2006/relationships/image" Target="../media/image29.jpeg"/><Relationship Id="rId250" Type="http://schemas.openxmlformats.org/officeDocument/2006/relationships/image" Target="../media/image250.jpeg"/><Relationship Id="rId255" Type="http://schemas.openxmlformats.org/officeDocument/2006/relationships/image" Target="../media/image255.jpeg"/><Relationship Id="rId271" Type="http://schemas.openxmlformats.org/officeDocument/2006/relationships/image" Target="../media/image271.jpeg"/><Relationship Id="rId276" Type="http://schemas.openxmlformats.org/officeDocument/2006/relationships/image" Target="../media/image276.jpeg"/><Relationship Id="rId292" Type="http://schemas.openxmlformats.org/officeDocument/2006/relationships/image" Target="../media/image292.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png"/><Relationship Id="rId19" Type="http://schemas.openxmlformats.org/officeDocument/2006/relationships/image" Target="../media/image19.jpeg"/><Relationship Id="rId224" Type="http://schemas.openxmlformats.org/officeDocument/2006/relationships/image" Target="../media/image224.jpeg"/><Relationship Id="rId240" Type="http://schemas.openxmlformats.org/officeDocument/2006/relationships/image" Target="../media/image240.jpeg"/><Relationship Id="rId245" Type="http://schemas.openxmlformats.org/officeDocument/2006/relationships/image" Target="../media/image245.jpeg"/><Relationship Id="rId261" Type="http://schemas.openxmlformats.org/officeDocument/2006/relationships/image" Target="../media/image261.jpeg"/><Relationship Id="rId266" Type="http://schemas.openxmlformats.org/officeDocument/2006/relationships/image" Target="../media/image266.jpeg"/><Relationship Id="rId287" Type="http://schemas.openxmlformats.org/officeDocument/2006/relationships/image" Target="../media/image287.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282" Type="http://schemas.openxmlformats.org/officeDocument/2006/relationships/image" Target="../media/image282.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35" Type="http://schemas.openxmlformats.org/officeDocument/2006/relationships/image" Target="../media/image235.jpeg"/><Relationship Id="rId251" Type="http://schemas.openxmlformats.org/officeDocument/2006/relationships/image" Target="../media/image251.jpeg"/><Relationship Id="rId256" Type="http://schemas.openxmlformats.org/officeDocument/2006/relationships/image" Target="../media/image256.jpeg"/><Relationship Id="rId277" Type="http://schemas.openxmlformats.org/officeDocument/2006/relationships/image" Target="../media/image277.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72" Type="http://schemas.openxmlformats.org/officeDocument/2006/relationships/image" Target="../media/image272.jpeg"/><Relationship Id="rId293" Type="http://schemas.openxmlformats.org/officeDocument/2006/relationships/image" Target="../media/image293.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241" Type="http://schemas.openxmlformats.org/officeDocument/2006/relationships/image" Target="../media/image241.jpeg"/><Relationship Id="rId246" Type="http://schemas.openxmlformats.org/officeDocument/2006/relationships/image" Target="../media/image246.jpeg"/><Relationship Id="rId267" Type="http://schemas.openxmlformats.org/officeDocument/2006/relationships/image" Target="../media/image267.jpeg"/><Relationship Id="rId288" Type="http://schemas.openxmlformats.org/officeDocument/2006/relationships/image" Target="../media/image288.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262" Type="http://schemas.openxmlformats.org/officeDocument/2006/relationships/image" Target="../media/image262.jpeg"/><Relationship Id="rId283" Type="http://schemas.openxmlformats.org/officeDocument/2006/relationships/image" Target="../media/image283.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78" Type="http://schemas.openxmlformats.org/officeDocument/2006/relationships/image" Target="../media/image278.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294" Type="http://schemas.openxmlformats.org/officeDocument/2006/relationships/image" Target="../media/image294.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284" Type="http://schemas.openxmlformats.org/officeDocument/2006/relationships/image" Target="../media/image284.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285" Type="http://schemas.openxmlformats.org/officeDocument/2006/relationships/image" Target="../media/image285.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75.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223" Type="http://schemas.openxmlformats.org/officeDocument/2006/relationships/image" Target="../media/image223.jpeg"/><Relationship Id="rId244" Type="http://schemas.openxmlformats.org/officeDocument/2006/relationships/image" Target="../media/image244.jpe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65.jpeg"/><Relationship Id="rId286" Type="http://schemas.openxmlformats.org/officeDocument/2006/relationships/image" Target="../media/image286.jpeg"/></Relationships>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hyperlink" Target="https://usdagcc.sharepoint.com/sites/aphis-ppq-scitech/cphst/peral/weeds/_layouts/xlviewer.aspx?id=/PPQ/st/cphst/peral/weeds/WRA%20Documents/Rotala_wallichii.xlsx&amp;Source=http%3A%2F%2Fsp%2Ewe%2Eaphis%2Egov%2FPPQ%2Fst%2Fcphst%2Fperal%2Fweeds%2FWRA%2520Documents%2FForms%2FActive%252" TargetMode="External"/><Relationship Id="rId117" Type="http://schemas.openxmlformats.org/officeDocument/2006/relationships/hyperlink" Target="https://usdagcc.sharepoint.com/sites/aphis-ppq-scitech/cphst/peral/weeds/WRA%20Documents/Pilea%20hyalina.xlsx" TargetMode="External"/><Relationship Id="rId21" Type="http://schemas.openxmlformats.org/officeDocument/2006/relationships/hyperlink" Target="https://usdagcc.sharepoint.com/sites/aphis-ppq-scitech/cphst/peral/weeds/_layouts/xlviewer.aspx?id=/PPQ/st/cphst/peral/weeds/WRA%20Documents/Glycine_max_GE_herb_resistant.xlsx&amp;Source=http%3A%2F%2Fsp%2Ewe%2Eaphis%2Egov%2FPPQ%2Fst%2Fcphst%2Fperal%2Fweeds%2FWRA%2520Documents%2FForms" TargetMode="External"/><Relationship Id="rId42" Type="http://schemas.openxmlformats.org/officeDocument/2006/relationships/hyperlink" Target="https://usdagcc.sharepoint.com/sites/aphis-ppq-scitech/reggie/PRA%20Versioned%20Documents/WRA%20Hygrophila%20corymbosa.docx" TargetMode="External"/><Relationship Id="rId47" Type="http://schemas.openxmlformats.org/officeDocument/2006/relationships/hyperlink" Target="https://usdagcc.sharepoint.com/sites/aphis-ppq-scitech/cphst/peral/weeds/_layouts/xlviewer.aspx?id=/PPQ/st/cphst/peral/weeds/WRA%20Documents/Brassica%20carinata.xlsx&amp;Source=http%3A%2F%2Fsp%2Ewe%2Eaphis%2Egov%2FPPQ%2Fst%2Fcphst%2Fperal%2Fweeds%2FWRA%2520Documents%2FForms%2FActive%25" TargetMode="External"/><Relationship Id="rId63" Type="http://schemas.openxmlformats.org/officeDocument/2006/relationships/hyperlink" Target="https://usdagcc.sharepoint.com/sites/aphis-ppq-scitech/cphst/peral/weeds/_layouts/xlviewer.aspx?id=/PPQ/st/cphst/peral/weeds/WRA%20Documents/Cortaderia%20jubata.xlsx&amp;Source=http%3A%2F%2Fsp%2Ewe%2Eaphis%2Egov%2FPPQ%2Fst%2Fcphst%2Fperal%2Fweeds%2FWRA%2520Documents%2FForms%2FActive%25" TargetMode="External"/><Relationship Id="rId68" Type="http://schemas.openxmlformats.org/officeDocument/2006/relationships/hyperlink" Target="https://usdagcc.sharepoint.com/sites/aphis-ppq-scitech/reggie/PRA%20Versioned%20Documents/WRA%20Cardiospermum%20grandiflorum.docx" TargetMode="External"/><Relationship Id="rId84" Type="http://schemas.openxmlformats.org/officeDocument/2006/relationships/hyperlink" Target="https://usdagcc.sharepoint.com/sites/aphis-ppq-scitech/reggie/PRA%20Versioned%20Documents/WRA%20Colophospermum%20mopane.docx" TargetMode="External"/><Relationship Id="rId89" Type="http://schemas.openxmlformats.org/officeDocument/2006/relationships/hyperlink" Target="https://usdagcc.sharepoint.com/sites/aphis-ppq-scitech/cphst/peral/weeds/_layouts/xlviewer.aspx?id=/PPQ/st/cphst/peral/weeds/WRA%20Documents/Nassella%20neesiana.xlsx&amp;Source=http%3A%2F%2Fsp%2Ewe%2Eaphis%2Egov%2FPPQ%2Fst%2Fcphst%2Fperal%2Fweeds%2FWRA%2520Documents%2FForms%2FActive%25" TargetMode="External"/><Relationship Id="rId112" Type="http://schemas.openxmlformats.org/officeDocument/2006/relationships/hyperlink" Target="https://usdagcc.sharepoint.com/sites/aphis-ppq-scitech/reggie/PRA%20Versioned%20Documents/WRA%20Senecio%20angulatus.docx" TargetMode="External"/><Relationship Id="rId133" Type="http://schemas.openxmlformats.org/officeDocument/2006/relationships/hyperlink" Target="https://usdagcc.sharepoint.com/sites/aphis-ppq-scitech/cphst/peral/weeds/WRA%20Documents/Nymphoides_cristata.xlsx" TargetMode="External"/><Relationship Id="rId138" Type="http://schemas.openxmlformats.org/officeDocument/2006/relationships/hyperlink" Target="https://usdagcc.sharepoint.com/sites/aphis-ppq-scitech/reggie/PRA%20Versioned%20Documents/WRA%20Mikania%20micrantha.docx" TargetMode="External"/><Relationship Id="rId154" Type="http://schemas.openxmlformats.org/officeDocument/2006/relationships/hyperlink" Target="https://usdagcc.sharepoint.com/sites/aphis-ppq-scitech/reggie/PRA%20Versioned%20Documents/WRA%20Gladiolus%20undulatus.docx" TargetMode="External"/><Relationship Id="rId159" Type="http://schemas.openxmlformats.org/officeDocument/2006/relationships/hyperlink" Target="https://usdagcc.sharepoint.com/sites/aphis-ppq-scitech/cphst/peral/weeds/_layouts/xlviewer.aspx?id=/PPQ/st/cphst/peral/weeds/WRA%20Documents/Echinodorus%20uruguayensis.xlsx&amp;Source=http%3A%2F%2Fsp%2Ewe%2Eaphis%2Egov%2FPPQ%2Fst%2Fcphst%2Fperal%2Fweeds%2FWRA%2520Documents%2FForms%2F" TargetMode="External"/><Relationship Id="rId175" Type="http://schemas.openxmlformats.org/officeDocument/2006/relationships/hyperlink" Target="https://usdagcc.sharepoint.com/sites/aphis-ppq-scitech/cphst/peral/weeds/WRA%20Documents/Araujia%20sericifera.xlsx" TargetMode="External"/><Relationship Id="rId170" Type="http://schemas.openxmlformats.org/officeDocument/2006/relationships/hyperlink" Target="https://usdagcc.sharepoint.com/sites/aphis-ppq-scitech/reggie/PRA%20Versioned%20Documents/WRA%20Carex%20breviculmis.docx" TargetMode="External"/><Relationship Id="rId16" Type="http://schemas.openxmlformats.org/officeDocument/2006/relationships/hyperlink" Target="https://usdagcc.sharepoint.com/sites/aphis-ppq-scitech/reggie/PRA%20Versioned%20Documents/WRA%20Agrostis%20stolonifera%20types.docx" TargetMode="External"/><Relationship Id="rId107" Type="http://schemas.openxmlformats.org/officeDocument/2006/relationships/hyperlink" Target="https://usdagcc.sharepoint.com/sites/aphis-ppq-scitech/cphst/peral/weeds/_layouts/xlviewer.aspx?id=/PPQ/st/cphst/peral/weeds/WRA%20Documents/Solanum%20sisymbriifolium.xlsx&amp;Source=http%3A%2F%2Fsp%2Ewe%2Eaphis%2Egov%2FPPQ%2Fst%2Fcphst%2Fperal%2Fweeds%2FWRA%2520Documents%2FForms%2FA" TargetMode="External"/><Relationship Id="rId11" Type="http://schemas.openxmlformats.org/officeDocument/2006/relationships/hyperlink" Target="https://usdagcc.sharepoint.com/sites/aphis-ppq-scitech/reggie/PRA%20Versioned%20Documents/WRA%20Sorghum%20halepense.docx" TargetMode="External"/><Relationship Id="rId32" Type="http://schemas.openxmlformats.org/officeDocument/2006/relationships/hyperlink" Target="https://usdagcc.sharepoint.com/sites/aphis-ppq-scitech/reggie/PRA%20Versioned%20Documents/WRA%20Jatropha%20curcas.docx" TargetMode="External"/><Relationship Id="rId37" Type="http://schemas.openxmlformats.org/officeDocument/2006/relationships/hyperlink" Target="https://usdagcc.sharepoint.com/sites/aphis-ppq-scitech/cphst/peral/weeds/_layouts/xlviewer.aspx?id=/PPQ/st/cphst/peral/weeds/WRA%20Documents/Hygrophila_pinnatifida.xlsx&amp;Source=http%3A%2F%2Fsp%2Ewe%2Eaphis%2Egov%2FPPQ%2Fst%2Fcphst%2Fperal%2Fweeds%2FWRA%2520Documents%2FForms%2FActi" TargetMode="External"/><Relationship Id="rId53" Type="http://schemas.openxmlformats.org/officeDocument/2006/relationships/hyperlink" Target="https://usdagcc.sharepoint.com/sites/aphis-ppq-scitech/cphst/peral/weeds/_layouts/xlviewer.aspx?id=/PPQ/st/cphst/peral/weeds/WRA%20Documents/Praxelis%20clematidea.xlsx&amp;Source=http%3A%2F%2Fsp%2Ewe%2Eaphis%2Egov%2FPPQ%2Fst%2Fcphst%2Fperal%2Fweeds%2FWRA%2520Documents%2FForms%2FAll%252" TargetMode="External"/><Relationship Id="rId58" Type="http://schemas.openxmlformats.org/officeDocument/2006/relationships/hyperlink" Target="https://usdagcc.sharepoint.com/sites/aphis-ppq-scitech/reggie/PRA%20Versioned%20Documents/WRA%20Achyranthes%20japonica.docx" TargetMode="External"/><Relationship Id="rId74" Type="http://schemas.openxmlformats.org/officeDocument/2006/relationships/hyperlink" Target="https://usdagcc.sharepoint.com/sites/aphis-ppq-scitech/reggie/PRA%20Versioned%20Documents/WRA%20Triplaris%20melaenodendron.docx" TargetMode="External"/><Relationship Id="rId79" Type="http://schemas.openxmlformats.org/officeDocument/2006/relationships/hyperlink" Target="https://usdagcc.sharepoint.com/sites/aphis-ppq-scitech/cphst/peral/weeds/_layouts/xlviewer.aspx?id=/PPQ/st/cphst/peral/weeds/WRA%20Documents/Dittrichia%20graveolens.xlsx&amp;Source=http%3A%2F%2Fsp%2Ewe%2Eaphis%2Egov%2FPPQ%2Fst%2Fcphst%2Fperal%2Fweeds%2FWRA%2520Documents%2FForms%2FAll" TargetMode="External"/><Relationship Id="rId102" Type="http://schemas.openxmlformats.org/officeDocument/2006/relationships/hyperlink" Target="https://usdagcc.sharepoint.com/sites/aphis-ppq-scitech/reggie/PRA%20Versioned%20Documents/WRA%20Vitex%20rotundifolia.docx" TargetMode="External"/><Relationship Id="rId123" Type="http://schemas.openxmlformats.org/officeDocument/2006/relationships/hyperlink" Target="https://usdagcc.sharepoint.com/sites/aphis-ppq-scitech/cphst/peral/weeds/WRA%20Documents/Phyllanthus%20maderaspatensis.xlsx" TargetMode="External"/><Relationship Id="rId128" Type="http://schemas.openxmlformats.org/officeDocument/2006/relationships/hyperlink" Target="https://usdagcc.sharepoint.com/sites/aphis-ppq-scitech/reggie/PRA%20Versioned%20Documents/WRA%20Oplismenus%20hirtellus%20spp.%20undulatifolius.docx" TargetMode="External"/><Relationship Id="rId144" Type="http://schemas.openxmlformats.org/officeDocument/2006/relationships/hyperlink" Target="https://usdagcc.sharepoint.com/sites/aphis-ppq-scitech/reggie/PRA%20Versioned%20Documents/WRA%20Hedychium%20gardnerianum.docx" TargetMode="External"/><Relationship Id="rId149" Type="http://schemas.openxmlformats.org/officeDocument/2006/relationships/hyperlink" Target="https://usdagcc.sharepoint.com/sites/aphis-ppq-scitech/cphst/peral/weeds/_layouts/xlviewer.aspx?id=/PPQ/st/cphst/peral/weeds/WRA%20Documents/Hakea%20gibbosa.xlsx&amp;Source=http%3A%2F%2Fsp%2Ewe%2Eaphis%2Egov%2FPPQ%2Fst%2Fcphst%2Fperal%2Fweeds%2FWRA%2520Documents%2FForms%2FAll%2520Doc" TargetMode="External"/><Relationship Id="rId5" Type="http://schemas.openxmlformats.org/officeDocument/2006/relationships/hyperlink" Target="https://usdagcc.sharepoint.com/sites/aphis-ppq-scitech/cphst/peral/weeds/_layouts/xlviewer.aspx?id=/PPQ/st/cphst/peral/weeds/WRA%20Documents/Senecio%20vernalis%20WRA.xlsx&amp;Source=http%3A%2F%2Fsp%2Ewe%2Eaphis%2Egov%2FPPQ%2Fst%2Fcphst%2Fperal%2Fweeds%2FWRA%2520Documents%2FForms%2FAc" TargetMode="External"/><Relationship Id="rId90" Type="http://schemas.openxmlformats.org/officeDocument/2006/relationships/hyperlink" Target="https://usdagcc.sharepoint.com/sites/aphis-ppq-scitech/cphst/peral/weeds/_layouts/xlviewer.aspx?id=/PPQ/st/cphst/peral/weeds/WRA%20Documents/Leptochilus%20pteropus.xlsx&amp;Source=http%3A%2F%2Fsp%2Ewe%2Eaphis%2Egov%2FPPQ%2Fst%2Fcphst%2Fperal%2Fweeds%2FWRA%2520Documents%2FForms%2FActi" TargetMode="External"/><Relationship Id="rId95" Type="http://schemas.openxmlformats.org/officeDocument/2006/relationships/hyperlink" Target="https://usdagcc.sharepoint.com/sites/aphis-ppq-scitech/reggie/PRA%20Versioned%20Documents/WRA%20Leptochilus%20pteropus.docx" TargetMode="External"/><Relationship Id="rId160" Type="http://schemas.openxmlformats.org/officeDocument/2006/relationships/hyperlink" Target="https://usdagcc.sharepoint.com/sites/aphis-ppq-scitech/reggie/PRA%20Versioned%20Documents/WRA%20Echinodorus%20uruguayensis.docx" TargetMode="External"/><Relationship Id="rId165" Type="http://schemas.openxmlformats.org/officeDocument/2006/relationships/hyperlink" Target="https://usdagcc.sharepoint.com/sites/aphis-ppq-scitech/cphst/peral/weeds/_layouts/xlviewer.aspx?id=/PPQ/st/cphst/peral/weeds/WRA%20Documents/Cordia%20curassavica.xlsx&amp;Source=http%3A%2F%2Fsp%2Ewe%2Eaphis%2Egov%2FPPQ%2Fst%2Fcphst%2Fperal%2Fweeds%2FWRA%2520Documents%2FForms%2FAll%25" TargetMode="External"/><Relationship Id="rId181" Type="http://schemas.openxmlformats.org/officeDocument/2006/relationships/printerSettings" Target="../printerSettings/printerSettings2.bin"/><Relationship Id="rId22" Type="http://schemas.openxmlformats.org/officeDocument/2006/relationships/hyperlink" Target="https://usdagcc.sharepoint.com/sites/aphis-ppq-scitech/cphst/peral/weeds/_layouts/xlviewer.aspx?id=/PPQ/st/cphst/peral/weeds/WRA%20Documents/Glycine_max_nonGE.xlsx&amp;Source=http%3A%2F%2Fsp%2Ewe%2Eaphis%2Egov%2FPPQ%2Fst%2Fcphst%2Fperal%2Fweeds%2FWRA%2520Documents%2FForms%2FAll%2520D" TargetMode="External"/><Relationship Id="rId27" Type="http://schemas.openxmlformats.org/officeDocument/2006/relationships/hyperlink" Target="https://usdagcc.sharepoint.com/sites/aphis-ppq-scitech/cphst/peral/weeds/_layouts/xlviewer.aspx?id=/PPQ/st/cphst/peral/weeds/WRA%20Documents/Jatropha%20curcas.xlsx&amp;Source=http%3A%2F%2Fsp%2Ewe%2Eaphis%2Egov%2FPPQ%2Fst%2Fcphst%2Fperal%2Fweeds%2FWRA%2520Documents%2FForms%2FActive%25" TargetMode="External"/><Relationship Id="rId43" Type="http://schemas.openxmlformats.org/officeDocument/2006/relationships/hyperlink" Target="https://usdagcc.sharepoint.com/sites/aphis-ppq-scitech/cphst/peral/weeds/_layouts/xlviewer.aspx?id=/PPQ/st/cphst/peral/weeds/WRA%20Documents/Persicaria%20nepalensis.xlsx&amp;Source=http%3A%2F%2Fsp%2Ewe%2Eaphis%2Egov%2FPPQ%2Fst%2Fcphst%2Fperal%2Fweeds%2FWRA%2520Documents%2FForms%2FAct" TargetMode="External"/><Relationship Id="rId48" Type="http://schemas.openxmlformats.org/officeDocument/2006/relationships/hyperlink" Target="https://usdagcc.sharepoint.com/sites/aphis-ppq-scitech/reggie/PRA%20Versioned%20Documents/WRA%20Brassica%20carinata.docx" TargetMode="External"/><Relationship Id="rId64" Type="http://schemas.openxmlformats.org/officeDocument/2006/relationships/hyperlink" Target="https://usdagcc.sharepoint.com/sites/aphis-ppq-scitech/reggie/PRA%20Versioned%20Documents/WRA%20Cortaderia%20jubata.docx" TargetMode="External"/><Relationship Id="rId69" Type="http://schemas.openxmlformats.org/officeDocument/2006/relationships/hyperlink" Target="https://usdagcc.sharepoint.com/sites/aphis-ppq-scitech/cphst/peral/weeds/_layouts/xlviewer.aspx?id=/PPQ/st/cphst/peral/weeds/WRA%20Documents/Crassula_helmsii.xlsx&amp;Source=http%3A%2F%2Fsp%2Ewe%2Eaphis%2Egov%2FPPQ%2Fst%2Fcphst%2Fperal%2Fweeds%2FWRA%2520Documents%2FForms%2FAll%2520Do" TargetMode="External"/><Relationship Id="rId113" Type="http://schemas.openxmlformats.org/officeDocument/2006/relationships/hyperlink" Target="https://usdagcc.sharepoint.com/sites/aphis-ppq-scitech/cphst/peral/weeds/_layouts/xlviewer.aspx?id=/PPQ/st/cphst/peral/weeds/WRA%20Documents/Rumex%20sagittatus.xlsx&amp;Source=http%3A%2F%2Fsp%2Ewe%2Eaphis%2Egov%2FPPQ%2Fst%2Fcphst%2Fperal%2Fweeds%2FWRA%2520Documents%2FForms%2FAll%2520" TargetMode="External"/><Relationship Id="rId118" Type="http://schemas.openxmlformats.org/officeDocument/2006/relationships/hyperlink" Target="https://usdagcc.sharepoint.com/sites/aphis-ppq-scitech/reggie/PRA%20Versioned%20Documents/WRA%20Pilea%20hyalina.docx" TargetMode="External"/><Relationship Id="rId134" Type="http://schemas.openxmlformats.org/officeDocument/2006/relationships/hyperlink" Target="https://usdagcc.sharepoint.com/sites/aphis-ppq-scitech/reggie/PRA%20Versioned%20Documents/WRA%20Nymphoides%20cristata.docx" TargetMode="External"/><Relationship Id="rId139" Type="http://schemas.openxmlformats.org/officeDocument/2006/relationships/hyperlink" Target="https://usdagcc.sharepoint.com/sites/aphis-ppq-scitech/cphst/peral/weeds/_layouts/xlviewer.aspx?id=/PPQ/st/cphst/peral/weeds/WRA%20Documents/Limnobium%20laevigatum.xlsx&amp;Source=http%3A%2F%2Fsp%2Ewe%2Eaphis%2Egov%2FPPQ%2Fst%2Fcphst%2Fperal%2Fweeds%2FWRA%2520Documents%2FForms%2FAll%25" TargetMode="External"/><Relationship Id="rId80" Type="http://schemas.openxmlformats.org/officeDocument/2006/relationships/hyperlink" Target="https://usdagcc.sharepoint.com/sites/aphis-ppq-scitech/reggie/PRA%20Versioned%20Documents/WRA%20Dittrichia%20graveolens.docx" TargetMode="External"/><Relationship Id="rId85" Type="http://schemas.openxmlformats.org/officeDocument/2006/relationships/hyperlink" Target="https://usdagcc.sharepoint.com/sites/aphis-ppq-scitech/cphst/peral/weeds/_layouts/xlviewer.aspx?id=/PPQ/st/cphst/peral/weeds/WRA%20Documents/Chrysanthemoides%20monilifera.xlsx&amp;Source=http%3A%2F%2Fsp%2Ewe%2Eaphis%2Egov%2FPPQ%2Fst%2Fcphst%2Fperal%2Fweeds%2FWRA%2520Documents%2FForms" TargetMode="External"/><Relationship Id="rId150" Type="http://schemas.openxmlformats.org/officeDocument/2006/relationships/hyperlink" Target="https://usdagcc.sharepoint.com/sites/aphis-ppq-scitech/reggie/PRA%20Versioned%20Documents/WRA%20Hakea%20gibbosa.docx" TargetMode="External"/><Relationship Id="rId155" Type="http://schemas.openxmlformats.org/officeDocument/2006/relationships/hyperlink" Target="https://usdagcc.sharepoint.com/sites/aphis-ppq-scitech/cphst/peral/weeds/_layouts/xlviewer.aspx?id=/PPQ/st/cphst/peral/weeds/WRA%20Documents/Geranium%20lucidum.xlsx&amp;Source=http%3A%2F%2Fsp%2Ewe%2Eaphis%2Egov%2FPPQ%2Fst%2Fcphst%2Fperal%2Fweeds%2FWRA%2520Documents%2FForms%2FAll%2520" TargetMode="External"/><Relationship Id="rId171" Type="http://schemas.openxmlformats.org/officeDocument/2006/relationships/hyperlink" Target="https://usdagcc.sharepoint.com/sites/aphis-ppq-scitech/cphst/peral/weeds/WRA%20Documents/Arundo%20donax.xlsx" TargetMode="External"/><Relationship Id="rId176" Type="http://schemas.openxmlformats.org/officeDocument/2006/relationships/hyperlink" Target="https://usdagcc.sharepoint.com/sites/aphis-ppq-scitech/reggie/PRA%20Versioned%20Documents/WRA%20Araujia%20sericifera.docx" TargetMode="External"/><Relationship Id="rId12" Type="http://schemas.openxmlformats.org/officeDocument/2006/relationships/hyperlink" Target="https://usdagcc.sharepoint.com/sites/aphis-ppq-scitech/cphst/peral/weeds/_layouts/xlviewer.aspx?id=/PPQ/st/cphst/peral/weeds/WRA%20Documents/Sorghum%20halepense.xlsx&amp;Source=http%3A%2F%2Fsp%2Ewe%2Eaphis%2Egov%2FPPQ%2Fst%2Fcphst%2Fperal%2Fweeds%2FWRA%2520Documents%2FForms%2FAll%252" TargetMode="External"/><Relationship Id="rId17" Type="http://schemas.openxmlformats.org/officeDocument/2006/relationships/hyperlink" Target="https://usdagcc.sharepoint.com/sites/aphis-ppq-scitech/cphst/peral/weeds/_layouts/xlviewer.aspx?id=/PPQ/st/cphst/peral/weeds/WRA%20Documents/Zea%20mays%20may%20GE%20Herb%20Resistant.xlsx&amp;Source=http%3A%2F%2Fsp%2Ewe%2Eaphis%2Egov%2FPPQ%2Fst%2Fcphst%2Fperal%2Fweeds%2FWRA%2520Docume" TargetMode="External"/><Relationship Id="rId33" Type="http://schemas.openxmlformats.org/officeDocument/2006/relationships/hyperlink" Target="https://usdagcc.sharepoint.com/sites/aphis-ppq-scitech/reggie/PRA%20Versioned%20Documents/WRA%20Ipomoea%20biflora.docx" TargetMode="External"/><Relationship Id="rId38" Type="http://schemas.openxmlformats.org/officeDocument/2006/relationships/hyperlink" Target="https://usdagcc.sharepoint.com/sites/aphis-ppq-scitech/reggie/PRA%20Versioned%20Documents/WRA%20Hygrophila%20pinnatifida.docx" TargetMode="External"/><Relationship Id="rId59" Type="http://schemas.openxmlformats.org/officeDocument/2006/relationships/hyperlink" Target="https://usdagcc.sharepoint.com/sites/aphis-ppq-scitech/cphst/peral/weeds/_layouts/xlviewer.aspx?id=/PPQ/st/cphst/peral/weeds/WRA%20Documents/Luziola%20subintegra.xlsx&amp;Source=http%3A%2F%2Fsp%2Ewe%2Eaphis%2Egov%2FPPQ%2Fst%2Fcphst%2Fperal%2Fweeds%2FWRA%2520Documents%2FForms%2FActive" TargetMode="External"/><Relationship Id="rId103" Type="http://schemas.openxmlformats.org/officeDocument/2006/relationships/hyperlink" Target="https://usdagcc.sharepoint.com/sites/aphis-ppq-scitech/cphst/peral/weeds/WRA%20Documents/Toona%20sinensis.xlsx" TargetMode="External"/><Relationship Id="rId108" Type="http://schemas.openxmlformats.org/officeDocument/2006/relationships/hyperlink" Target="https://usdagcc.sharepoint.com/sites/aphis-ppq-scitech/reggie/PRA%20Versioned%20Documents/WRA%20Solanum%20sisymbriifolium.docx" TargetMode="External"/><Relationship Id="rId124" Type="http://schemas.openxmlformats.org/officeDocument/2006/relationships/hyperlink" Target="https://usdagcc.sharepoint.com/sites/aphis-ppq-scitech/reggie/PRA%20Versioned%20Documents/WRA%20Phyllanthus%20maderaspatensis.docx" TargetMode="External"/><Relationship Id="rId129" Type="http://schemas.openxmlformats.org/officeDocument/2006/relationships/hyperlink" Target="https://usdagcc.sharepoint.com/sites/aphis-ppq-scitech/cphst/peral/weeds/WRA%20Documents/Nymphoides%20peltata.xlsx" TargetMode="External"/><Relationship Id="rId54" Type="http://schemas.openxmlformats.org/officeDocument/2006/relationships/hyperlink" Target="https://usdagcc.sharepoint.com/sites/aphis-ppq-scitech/reggie/PRA%20Versioned%20Documents/WRA%20Praxelis%20clematidea.docx" TargetMode="External"/><Relationship Id="rId70" Type="http://schemas.openxmlformats.org/officeDocument/2006/relationships/hyperlink" Target="https://usdagcc.sharepoint.com/sites/aphis-ppq-scitech/reggie/PRA%20Versioned%20Documents/WRA%20Crassula%20helmsii.docx" TargetMode="External"/><Relationship Id="rId75" Type="http://schemas.openxmlformats.org/officeDocument/2006/relationships/hyperlink" Target="https://usdagcc.sharepoint.com/sites/aphis-ppq-scitech/cphst/peral/weeds/_layouts/xlviewer.aspx?id=/PPQ/st/cphst/peral/weeds/WRA%20Documents/Iris_pseudacorus.xlsx&amp;Source=http%3A%2F%2Fsp%2Ewe%2Eaphis%2Egov%2FPPQ%2Fst%2Fcphst%2Fperal%2Fweeds%2FWRA%2520Documents%2FForms%2FAll%2520Do" TargetMode="External"/><Relationship Id="rId91" Type="http://schemas.openxmlformats.org/officeDocument/2006/relationships/hyperlink" Target="https://usdagcc.sharepoint.com/sites/aphis-ppq-scitech/cphst/peral/weeds/_layouts/xlviewer.aspx?id=/PPQ/st/cphst/peral/weeds/WRA%20Documents/Cestrum_laevigatum.xlsx&amp;Source=http%3A%2F%2Fsp%2Ewe%2Eaphis%2Egov%2FPPQ%2Fst%2Fcphst%2Fperal%2Fweeds%2FWRA%2520Documents%2FForms%2FActive%252" TargetMode="External"/><Relationship Id="rId96" Type="http://schemas.openxmlformats.org/officeDocument/2006/relationships/hyperlink" Target="https://usdagcc.sharepoint.com/sites/aphis-ppq-scitech/reggie/PRA%20Versioned%20Documents/WRA%20Cestrum%20laevigatum.docx" TargetMode="External"/><Relationship Id="rId140" Type="http://schemas.openxmlformats.org/officeDocument/2006/relationships/hyperlink" Target="https://usdagcc.sharepoint.com/sites/aphis-ppq-scitech/reggie/PRA%20Versioned%20Documents/WRA%20Limnobium%20laevigatum.docx" TargetMode="External"/><Relationship Id="rId145" Type="http://schemas.openxmlformats.org/officeDocument/2006/relationships/hyperlink" Target="https://usdagcc.sharepoint.com/sites/aphis-ppq-scitech/cphst/peral/weeds/_layouts/xlviewer.aspx?id=/PPQ/st/cphst/peral/weeds/WRA%20Documents/Hakea%20sericea.xlsx&amp;Source=http%3A%2F%2Fsp%2Ewe%2Eaphis%2Egov%2FPPQ%2Fst%2Fcphst%2Fperal%2Fweeds%2FWRA%2520Documents%2FForms%2FAll%2520Doc" TargetMode="External"/><Relationship Id="rId161" Type="http://schemas.openxmlformats.org/officeDocument/2006/relationships/hyperlink" Target="https://usdagcc.sharepoint.com/sites/aphis-ppq-scitech/cphst/peral/weeds/WRA%20Documents/Echinochloa%20pyramidalis.xlsx" TargetMode="External"/><Relationship Id="rId166" Type="http://schemas.openxmlformats.org/officeDocument/2006/relationships/hyperlink" Target="https://usdagcc.sharepoint.com/sites/aphis-ppq-scitech/reggie/PRA%20Versioned%20Documents/WRA%20Cordia%20curassavica.docx" TargetMode="External"/><Relationship Id="rId182" Type="http://schemas.openxmlformats.org/officeDocument/2006/relationships/vmlDrawing" Target="../drawings/vmlDrawing1.vml"/><Relationship Id="rId1" Type="http://schemas.openxmlformats.org/officeDocument/2006/relationships/hyperlink" Target="https://usdagcc.sharepoint.com/sites/aphis-ppq-scitech/reggie/PRA%20Versioned%20Documents/WRA%20Oxalis%20hispidula.docx" TargetMode="External"/><Relationship Id="rId6" Type="http://schemas.openxmlformats.org/officeDocument/2006/relationships/hyperlink" Target="https://usdagcc.sharepoint.com/sites/aphis-ppq-scitech/cphst/peral/weeds/_layouts/xlviewer.aspx?id=/PPQ/st/cphst/peral/weeds/WRA%20Documents/Mercurialis%20annua.xlsx&amp;Source=http%3A%2F%2Fsp%2Ewe%2Eaphis%2Egov%2FPPQ%2Fst%2Fcphst%2Fperal%2Fweeds%2FWRA%2520Documents%2FForms%2FActive%25" TargetMode="External"/><Relationship Id="rId23" Type="http://schemas.openxmlformats.org/officeDocument/2006/relationships/hyperlink" Target="https://usdagcc.sharepoint.com/sites/aphis-ppq-scitech/reggie/PRA%20Versioned%20Documents/WRA%20Glycine%20max.docx" TargetMode="External"/><Relationship Id="rId28" Type="http://schemas.openxmlformats.org/officeDocument/2006/relationships/hyperlink" Target="https://usdagcc.sharepoint.com/sites/aphis-ppq-scitech/cphst/peral/weeds/_layouts/xlviewer.aspx?id=/PPQ/st/cphst/peral/weeds/WRA%20Documents/Ipomoea%20biflora.xlsx&amp;Source=http%3A%2F%2Fsp%2Ewe%2Eaphis%2Egov%2FPPQ%2Fst%2Fcphst%2Fperal%2Fweeds%2FWRA%2520Documents%2FForms%2FActive%25" TargetMode="External"/><Relationship Id="rId49" Type="http://schemas.openxmlformats.org/officeDocument/2006/relationships/hyperlink" Target="https://usdagcc.sharepoint.com/sites/aphis-ppq-scitech/cphst/peral/weeds/_layouts/xlviewer.aspx?id=/PPQ/st/cphst/peral/weeds/WRA%20Documents/Acanthospermum%20hispidum.xlsx&amp;Source=http%3A%2F%2Fsp%2Ewe%2Eaphis%2Egov%2FPPQ%2Fst%2Fcphst%2Fperal%2Fweeds%2FWRA%2520Documents%2FForms%2FA" TargetMode="External"/><Relationship Id="rId114" Type="http://schemas.openxmlformats.org/officeDocument/2006/relationships/hyperlink" Target="https://usdagcc.sharepoint.com/sites/aphis-ppq-scitech/reggie/PRA%20Versioned%20Documents/WRA%20Rumex%20sagittatus.docx" TargetMode="External"/><Relationship Id="rId119" Type="http://schemas.openxmlformats.org/officeDocument/2006/relationships/hyperlink" Target="https://usdagcc.sharepoint.com/sites/aphis-ppq-scitech/cphst/peral/weeds/WRA%20Documents/Phyllostachys%20aureosulcata.xlsx" TargetMode="External"/><Relationship Id="rId44" Type="http://schemas.openxmlformats.org/officeDocument/2006/relationships/hyperlink" Target="https://usdagcc.sharepoint.com/sites/aphis-ppq-scitech/reggie/PRA%20Versioned%20Documents/WRA%20Persicaria%20nepalensis.docx" TargetMode="External"/><Relationship Id="rId60" Type="http://schemas.openxmlformats.org/officeDocument/2006/relationships/hyperlink" Target="https://usdagcc.sharepoint.com/sites/aphis-ppq-scitech/reggie/PRA%20Versioned%20Documents/WRA%20Luziola%20subintegra.docx" TargetMode="External"/><Relationship Id="rId65" Type="http://schemas.openxmlformats.org/officeDocument/2006/relationships/hyperlink" Target="https://usdagcc.sharepoint.com/sites/aphis-ppq-scitech/cphst/peral/weeds/_layouts/xlviewer.aspx?id=/PPQ/st/cphst/peral/weeds/WRA%20Documents/Cortaderia%20selloana.xlsx&amp;Source=http%3A%2F%2Fsp%2Ewe%2Eaphis%2Egov%2FPPQ%2Fst%2Fcphst%2Fperal%2Fweeds%2FWRA%2520Documents%2FForms%2FActiv" TargetMode="External"/><Relationship Id="rId81" Type="http://schemas.openxmlformats.org/officeDocument/2006/relationships/hyperlink" Target="https://usdagcc.sharepoint.com/sites/aphis-ppq-scitech/cphst/peral/weeds/_layouts/xlviewer.aspx?id=/PPQ/st/cphst/peral/weeds/WRA%20Documents/Delairea%20odorata.xlsx&amp;Source=http%3A%2F%2Fsp%2Ewe%2Eaphis%2Egov%2FPPQ%2Fst%2Fcphst%2Fperal%2Fweeds%2FWRA%2520Documents%2FForms%2FAll%2520" TargetMode="External"/><Relationship Id="rId86" Type="http://schemas.openxmlformats.org/officeDocument/2006/relationships/hyperlink" Target="https://usdagcc.sharepoint.com/sites/aphis-ppq-scitech/reggie/PRA%20Versioned%20Documents/WRA%20Chrysanthemoides%20monilifera.docx" TargetMode="External"/><Relationship Id="rId130" Type="http://schemas.openxmlformats.org/officeDocument/2006/relationships/hyperlink" Target="https://usdagcc.sharepoint.com/sites/aphis-ppq-scitech/reggie/PRA%20Versioned%20Documents/WRA%20Nymphoides%20peltata.docx" TargetMode="External"/><Relationship Id="rId135" Type="http://schemas.openxmlformats.org/officeDocument/2006/relationships/hyperlink" Target="https://usdagcc.sharepoint.com/sites/aphis-ppq-scitech/cphst/peral/weeds/WRA%20Documents/Neptunia_oleracea.xlsx" TargetMode="External"/><Relationship Id="rId151" Type="http://schemas.openxmlformats.org/officeDocument/2006/relationships/hyperlink" Target="https://usdagcc.sharepoint.com/sites/aphis-ppq-scitech/cphst/peral/weeds/WRA%20Documents/Gymnocoronis%20spilanthoides%20WRA.xlsx" TargetMode="External"/><Relationship Id="rId156" Type="http://schemas.openxmlformats.org/officeDocument/2006/relationships/hyperlink" Target="https://usdagcc.sharepoint.com/sites/aphis-ppq-scitech/reggie/PRA%20Versioned%20Documents/WRA%20Geranium%20lucidum.docx" TargetMode="External"/><Relationship Id="rId177" Type="http://schemas.openxmlformats.org/officeDocument/2006/relationships/hyperlink" Target="https://usdagcc.sharepoint.com/sites/aphis-ppq-scitech/cphst/peral/weeds/WRA%20Documents/Althaea%20armeniaca.xlsx" TargetMode="External"/><Relationship Id="rId4" Type="http://schemas.openxmlformats.org/officeDocument/2006/relationships/hyperlink" Target="https://usdagcc.sharepoint.com/sites/aphis-ppq-scitech/cphst/peral/weeds/_layouts/xlviewer.aspx?id=/PPQ/st/cphst/peral/weeds/WRA%20Documents/Oxalis_hispidula.xlsx&amp;Source=http%3A%2F%2Fsp%2Ewe%2Eaphis%2Egov%2FPPQ%2Fst%2Fcphst%2Fperal%2Fweeds%2FWRA%2520Documents%2FForms%2FActive%252" TargetMode="External"/><Relationship Id="rId9" Type="http://schemas.openxmlformats.org/officeDocument/2006/relationships/hyperlink" Target="https://usdagcc.sharepoint.com/sites/aphis-ppq-scitech/cphst/peral/weeds/_layouts/xlviewer.aspx?id=/PPQ/st/cphst/peral/weeds/WRA%20Documents/Sorghum%20bicolor%20shattercane.xlsx&amp;Source=http%3A%2F%2Fsp%2Ewe%2Eaphis%2Egov%2FPPQ%2Fst%2Fcphst%2Fperal%2Fweeds%2FWRA%2520Documents%2FFor" TargetMode="External"/><Relationship Id="rId172" Type="http://schemas.openxmlformats.org/officeDocument/2006/relationships/hyperlink" Target="https://usdagcc.sharepoint.com/sites/aphis-ppq-scitech/reggie/PRA%20Versioned%20Documents/WRA%20Arundo%20donax.docx" TargetMode="External"/><Relationship Id="rId180" Type="http://schemas.openxmlformats.org/officeDocument/2006/relationships/hyperlink" Target="https://usdagcc.sharepoint.com/sites/aphis-ppq-scitech/reggie/PRA%20Versioned%20Documents/WRA%20Acalypha%20australis.docx" TargetMode="External"/><Relationship Id="rId13" Type="http://schemas.openxmlformats.org/officeDocument/2006/relationships/hyperlink" Target="https://usdagcc.sharepoint.com/sites/aphis-ppq-scitech/cphst/peral/weeds/_layouts/xlviewer.aspx?id=/PPQ/st/cphst/peral/weeds/WRA%20Documents/Agrostis%20stolonifera.xlsx&amp;Source=http%3A%2F%2Fsp%2Ewe%2Eaphis%2Egov%2FPPQ%2Fst%2Fcphst%2Fperal%2Fweeds%2FWRA%2520Documents%2FForms%2FAll%25" TargetMode="External"/><Relationship Id="rId18" Type="http://schemas.openxmlformats.org/officeDocument/2006/relationships/hyperlink" Target="https://usdagcc.sharepoint.com/sites/aphis-ppq-scitech/cphst/peral/weeds/_layouts/xlviewer.aspx?id=/PPQ/st/cphst/peral/weeds/WRA%20Documents/Zea%20mays%20mays%20nonGE.xlsx&amp;Source=http%3A%2F%2Fsp%2Ewe%2Eaphis%2Egov%2FPPQ%2Fst%2Fcphst%2Fperal%2Fweeds%2FWRA%2520Documents%2FForms%2FA" TargetMode="External"/><Relationship Id="rId39" Type="http://schemas.openxmlformats.org/officeDocument/2006/relationships/hyperlink" Target="https://usdagcc.sharepoint.com/sites/aphis-ppq-scitech/cphst/peral/weeds/_layouts/xlviewer.aspx?id=/PPQ/st/cphst/peral/weeds/WRA%20Documents/Hygrophila_difformis.xlsx&amp;Source=http%3A%2F%2Fsp%2Ewe%2Eaphis%2Egov%2FPPQ%2Fst%2Fcphst%2Fperal%2Fweeds%2FWRA%2520Documents%2FForms%2FActive" TargetMode="External"/><Relationship Id="rId109" Type="http://schemas.openxmlformats.org/officeDocument/2006/relationships/hyperlink" Target="https://usdagcc.sharepoint.com/sites/aphis-ppq-scitech/cphst/peral/weeds/WRA%20Documents/Sideritis%20montana.xlsx" TargetMode="External"/><Relationship Id="rId34" Type="http://schemas.openxmlformats.org/officeDocument/2006/relationships/hyperlink" Target="https://usdagcc.sharepoint.com/sites/aphis-ppq-scitech/reggie/PRA%20Versioned%20Documents/WRA%20Bothriocline%20laxa.docx" TargetMode="External"/><Relationship Id="rId50" Type="http://schemas.openxmlformats.org/officeDocument/2006/relationships/hyperlink" Target="https://usdagcc.sharepoint.com/sites/aphis-ppq-scitech/reggie/PRA%20Versioned%20Documents/WRA%20Acanthospermum%20hispidum.docx" TargetMode="External"/><Relationship Id="rId55" Type="http://schemas.openxmlformats.org/officeDocument/2006/relationships/hyperlink" Target="https://usdagcc.sharepoint.com/sites/aphis-ppq-scitech/cphst/peral/weeds/_layouts/xlviewer.aspx?id=/PPQ/st/cphst/peral/weeds/WRA%20Documents/Heliotropium%20europaeum.xlsx&amp;Source=http%3A%2F%2Fsp%2Ewe%2Eaphis%2Egov%2FPPQ%2Fst%2Fcphst%2Fperal%2Fweeds%2FWRA%2520Documents%2FForms%2FAc" TargetMode="External"/><Relationship Id="rId76" Type="http://schemas.openxmlformats.org/officeDocument/2006/relationships/hyperlink" Target="https://usdagcc.sharepoint.com/sites/aphis-ppq-scitech/reggie/PRA%20Versioned%20Documents/WRA%20Iris%20pseudacorus.docx" TargetMode="External"/><Relationship Id="rId97" Type="http://schemas.openxmlformats.org/officeDocument/2006/relationships/hyperlink" Target="https://usdagcc.sharepoint.com/sites/aphis-ppq-scitech/reggie/PRA%20Versioned%20Documents/WRA%20Bacopa%20australis.docx" TargetMode="External"/><Relationship Id="rId104" Type="http://schemas.openxmlformats.org/officeDocument/2006/relationships/hyperlink" Target="https://usdagcc.sharepoint.com/sites/aphis-ppq-scitech/reggie/PRA%20Versioned%20Documents/WRA%20Toona%20sinensis.docx" TargetMode="External"/><Relationship Id="rId120" Type="http://schemas.openxmlformats.org/officeDocument/2006/relationships/hyperlink" Target="https://usdagcc.sharepoint.com/sites/aphis-ppq-scitech/reggie/PRA%20Versioned%20Documents/WRA%20Phyllostachys%20aureosulcata.docx" TargetMode="External"/><Relationship Id="rId125" Type="http://schemas.openxmlformats.org/officeDocument/2006/relationships/hyperlink" Target="https://usdagcc.sharepoint.com/sites/aphis-ppq-scitech/cphst/peral/weeds/WRA%20Documents/Persicaria%20chinensis%20WRA.xlsx" TargetMode="External"/><Relationship Id="rId141" Type="http://schemas.openxmlformats.org/officeDocument/2006/relationships/hyperlink" Target="https://usdagcc.sharepoint.com/sites/aphis-ppq-scitech/cphst/peral/weeds/WRA%20Documents/Ligustrum%20sinense.xlsx" TargetMode="External"/><Relationship Id="rId146" Type="http://schemas.openxmlformats.org/officeDocument/2006/relationships/hyperlink" Target="https://usdagcc.sharepoint.com/sites/aphis-ppq-scitech/reggie/PRA%20Versioned%20Documents/WRA%20Hakea%20sericea.docx" TargetMode="External"/><Relationship Id="rId167" Type="http://schemas.openxmlformats.org/officeDocument/2006/relationships/hyperlink" Target="https://usdagcc.sharepoint.com/sites/aphis-ppq-scitech/cphst/peral/weeds/_layouts/xlviewer.aspx?id=/PPQ/st/cphst/peral/weeds/WRA%20Documents/Chrysopogon%20aciculatus.xlsx&amp;Source=http%3A%2F%2Fsp%2Ewe%2Eaphis%2Egov%2FPPQ%2Fst%2Fcphst%2Fperal%2Fweeds%2FWRA%2520Documents%2FForms%2FAl" TargetMode="External"/><Relationship Id="rId7" Type="http://schemas.openxmlformats.org/officeDocument/2006/relationships/hyperlink" Target="https://usdagcc.sharepoint.com/sites/aphis-ppq-scitech/reggie/PRA%20Versioned%20Documents/WRA%20Ficaria%20verna.docx" TargetMode="External"/><Relationship Id="rId71" Type="http://schemas.openxmlformats.org/officeDocument/2006/relationships/hyperlink" Target="https://usdagcc.sharepoint.com/sites/aphis-ppq-scitech/cphst/peral/weeds/_layouts/xlviewer.aspx?id=/PPQ/st/cphst/peral/weeds/WRA%20Documents/Xanthoceras%20sorbifolium.xlsx&amp;Source=http%3A%2F%2Fsp%2Ewe%2Eaphis%2Egov%2FPPQ%2Fst%2Fcphst%2Fperal%2Fweeds%2FWRA%2520Documents%2FForms%2FA" TargetMode="External"/><Relationship Id="rId92" Type="http://schemas.openxmlformats.org/officeDocument/2006/relationships/hyperlink" Target="https://usdagcc.sharepoint.com/sites/aphis-ppq-scitech/cphst/peral/weeds/_layouts/xlviewer.aspx?id=/PPQ/st/cphst/peral/weeds/WRA%20Documents/Bacopa%20australis.xlsx&amp;Source=http%3A%2F%2Fsp%2Ewe%2Eaphis%2Egov%2FPPQ%2Fst%2Fcphst%2Fperal%2Fweeds%2FWRA%2520Documents%2FForms%2FActive%252" TargetMode="External"/><Relationship Id="rId162" Type="http://schemas.openxmlformats.org/officeDocument/2006/relationships/hyperlink" Target="https://usdagcc.sharepoint.com/sites/aphis-ppq-scitech/reggie/PRA%20Versioned%20Documents/WRA%20Echinochloa%20pyramidalis.docx" TargetMode="External"/><Relationship Id="rId183" Type="http://schemas.openxmlformats.org/officeDocument/2006/relationships/comments" Target="../comments1.xml"/><Relationship Id="rId2" Type="http://schemas.openxmlformats.org/officeDocument/2006/relationships/hyperlink" Target="https://usdagcc.sharepoint.com/sites/aphis-ppq-scitech/reggie/PRA%20Versioned%20Documents/WRA%20Senecio%20vernalis.docx" TargetMode="External"/><Relationship Id="rId29" Type="http://schemas.openxmlformats.org/officeDocument/2006/relationships/hyperlink" Target="https://usdagcc.sharepoint.com/sites/aphis-ppq-scitech/cphst/peral/weeds/_layouts/xlviewer.aspx?id=/PPQ/st/cphst/peral/weeds/WRA%20Documents/Bothriocline%20laxa.xlsx&amp;Source=http%3A%2F%2Fsp%2Ewe%2Eaphis%2Egov%2FPPQ%2Fst%2Fcphst%2Fperal%2Fweeds%2FWRA%2520Documents%2FForms%2FActive%25" TargetMode="External"/><Relationship Id="rId24" Type="http://schemas.openxmlformats.org/officeDocument/2006/relationships/hyperlink" Target="https://usdagcc.sharepoint.com/sites/aphis-ppq-scitech/reggie/PRA%20Versioned%20Documents/WRA%20Glycine%20max.docx" TargetMode="External"/><Relationship Id="rId40" Type="http://schemas.openxmlformats.org/officeDocument/2006/relationships/hyperlink" Target="https://usdagcc.sharepoint.com/sites/aphis-ppq-scitech/reggie/PRA%20Versioned%20Documents/WRA%20Hygrophila%20difformis.docx" TargetMode="External"/><Relationship Id="rId45" Type="http://schemas.openxmlformats.org/officeDocument/2006/relationships/hyperlink" Target="https://usdagcc.sharepoint.com/sites/aphis-ppq-scitech/cphst/peral/weeds/_layouts/xlviewer.aspx?id=/PPQ/st/cphst/peral/weeds/WRA%20Documents/Bulbostylis%20hispidula.xlsx&amp;Source=http%3A%2F%2Fsp%2Ewe%2Eaphis%2Egov%2FPPQ%2Fst%2Fcphst%2Fperal%2Fweeds%2FWRA%2520Documents%2FForms%2FAct" TargetMode="External"/><Relationship Id="rId66" Type="http://schemas.openxmlformats.org/officeDocument/2006/relationships/hyperlink" Target="https://usdagcc.sharepoint.com/sites/aphis-ppq-scitech/reggie/PRA%20Versioned%20Documents/WRA%20Cortaderia%20selloana.docx" TargetMode="External"/><Relationship Id="rId87" Type="http://schemas.openxmlformats.org/officeDocument/2006/relationships/hyperlink" Target="https://usdagcc.sharepoint.com/sites/aphis-ppq-scitech/cphst/peral/weeds/_layouts/xlviewer.aspx?id=/PPQ/st/cphst/peral/weeds/WRA%20Documents/Carex_pendula.xlsx&amp;Source=http%3A%2F%2Fsp%2Ewe%2Eaphis%2Egov%2FPPQ%2Fst%2Fcphst%2Fperal%2Fweeds%2FWRA%2520Documents%2FForms%2FActive%2520WR" TargetMode="External"/><Relationship Id="rId110" Type="http://schemas.openxmlformats.org/officeDocument/2006/relationships/hyperlink" Target="https://usdagcc.sharepoint.com/sites/aphis-ppq-scitech/reggie/PRA%20Versioned%20Documents/WRA%20Sideritis%20montana.docx" TargetMode="External"/><Relationship Id="rId115" Type="http://schemas.openxmlformats.org/officeDocument/2006/relationships/hyperlink" Target="https://usdagcc.sharepoint.com/sites/aphis-ppq-scitech/cphst/peral/weeds/WRA%20Documents/Pistacia%20chinensis.xlsx" TargetMode="External"/><Relationship Id="rId131" Type="http://schemas.openxmlformats.org/officeDocument/2006/relationships/hyperlink" Target="https://usdagcc.sharepoint.com/sites/aphis-ppq-scitech/cphst/peral/weeds/WRA%20Documents/Nymphoides%20indica.xlsx" TargetMode="External"/><Relationship Id="rId136" Type="http://schemas.openxmlformats.org/officeDocument/2006/relationships/hyperlink" Target="https://usdagcc.sharepoint.com/sites/aphis-ppq-scitech/reggie/PRA%20Versioned%20Documents/WRA%20Neptunia%20oleracea.docx" TargetMode="External"/><Relationship Id="rId157" Type="http://schemas.openxmlformats.org/officeDocument/2006/relationships/hyperlink" Target="https://usdagcc.sharepoint.com/sites/aphis-ppq-scitech/cphst/peral/weeds/WRA%20Documents/Falcaria%20vulgaris.xlsx" TargetMode="External"/><Relationship Id="rId178" Type="http://schemas.openxmlformats.org/officeDocument/2006/relationships/hyperlink" Target="https://usdagcc.sharepoint.com/sites/aphis-ppq-scitech/reggie/PRA%20Versioned%20Documents/WRA%20Althaea%20armeniaca.docx" TargetMode="External"/><Relationship Id="rId61" Type="http://schemas.openxmlformats.org/officeDocument/2006/relationships/hyperlink" Target="https://usdagcc.sharepoint.com/sites/aphis-ppq-scitech/cphst/peral/weeds/_layouts/xlviewer.aspx?id=/PPQ/st/cphst/peral/weeds/WRA%20Documents/Austroderia%20richardii.xlsx&amp;Source=http%3A%2F%2Fsp%2Ewe%2Eaphis%2Egov%2FPPQ%2Fst%2Fcphst%2Fperal%2Fweeds%2FWRA%2520Documents%2FForms%2FAct" TargetMode="External"/><Relationship Id="rId82" Type="http://schemas.openxmlformats.org/officeDocument/2006/relationships/hyperlink" Target="https://usdagcc.sharepoint.com/sites/aphis-ppq-scitech/reggie/PRA%20Versioned%20Documents/WRA%20Delairea%20odorata.docx" TargetMode="External"/><Relationship Id="rId152" Type="http://schemas.openxmlformats.org/officeDocument/2006/relationships/hyperlink" Target="https://usdagcc.sharepoint.com/sites/aphis-ppq-scitech/reggie/PRA%20Versioned%20Documents/WRA%20Gymnocoronis%20spilanthoides.docx" TargetMode="External"/><Relationship Id="rId173" Type="http://schemas.openxmlformats.org/officeDocument/2006/relationships/hyperlink" Target="https://usdagcc.sharepoint.com/sites/aphis-ppq-scitech/cphst/peral/weeds/WRA%20Documents/Ardisia%20crenata%20WRA.xlsx" TargetMode="External"/><Relationship Id="rId19" Type="http://schemas.openxmlformats.org/officeDocument/2006/relationships/hyperlink" Target="https://usdagcc.sharepoint.com/sites/aphis-ppq-scitech/reggie/PRA%20Versioned%20Documents/WRA%20Zea%20mays%20subsp.%20mays.docx" TargetMode="External"/><Relationship Id="rId14" Type="http://schemas.openxmlformats.org/officeDocument/2006/relationships/hyperlink" Target="https://usdagcc.sharepoint.com/sites/aphis-ppq-scitech/cphst/peral/weeds/_layouts/xlviewer.aspx?id=/PPQ/st/cphst/peral/weeds/WRA%20Documents/Agrostis%20stolonifera%20GE%20HerbRe.xlsx&amp;Source=http%3A%2F%2Fsp%2Ewe%2Eaphis%2Egov%2FPPQ%2Fst%2Fcphst%2Fperal%2Fweeds%2FWRA%2520Documents%25" TargetMode="External"/><Relationship Id="rId30" Type="http://schemas.openxmlformats.org/officeDocument/2006/relationships/hyperlink" Target="https://usdagcc.sharepoint.com/sites/aphis-ppq-scitech/reggie/PRA%20Versioned%20Documents/WRA%20Thlaspi%20arvense.docx" TargetMode="External"/><Relationship Id="rId35" Type="http://schemas.openxmlformats.org/officeDocument/2006/relationships/hyperlink" Target="https://usdagcc.sharepoint.com/sites/aphis-ppq-scitech/cphst/peral/weeds/_layouts/xlviewer.aspx?id=/PPQ/st/cphst/peral/weeds/WRA%20Documents/Hygrophila_polysperma.xlsx&amp;Source=http%3A%2F%2Fsp%2Ewe%2Eaphis%2Egov%2FPPQ%2Fst%2Fcphst%2Fperal%2Fweeds%2FWRA%2520Documents%2FForms%2FActiv" TargetMode="External"/><Relationship Id="rId56" Type="http://schemas.openxmlformats.org/officeDocument/2006/relationships/hyperlink" Target="https://usdagcc.sharepoint.com/sites/aphis-ppq-scitech/reggie/PRA%20Versioned%20Documents/WRA%20Heliotropium%20europaeum.docx" TargetMode="External"/><Relationship Id="rId77" Type="http://schemas.openxmlformats.org/officeDocument/2006/relationships/hyperlink" Target="https://usdagcc.sharepoint.com/sites/aphis-ppq-scitech/cphst/peral/weeds/_layouts/xlviewer.aspx?id=/PPQ/st/cphst/peral/weeds/WRA%20Documents/Impatiens%20parviflora.xlsx&amp;Source=http%3A%2F%2Fsp%2Ewe%2Eaphis%2Egov%2FPPQ%2Fst%2Fcphst%2Fperal%2Fweeds%2FWRA%2520Documents%2FForms%2FAll%25" TargetMode="External"/><Relationship Id="rId100" Type="http://schemas.openxmlformats.org/officeDocument/2006/relationships/hyperlink" Target="https://usdagcc.sharepoint.com/sites/aphis-ppq-scitech/reggie/PRA%20Versioned%20Documents/WRA%20Wikstroemia%20indica.docx" TargetMode="External"/><Relationship Id="rId105" Type="http://schemas.openxmlformats.org/officeDocument/2006/relationships/hyperlink" Target="https://usdagcc.sharepoint.com/sites/aphis-ppq-scitech/cphst/peral/weeds/WRA%20Documents/Thymelaea%20passerina%20WRA.xlsx" TargetMode="External"/><Relationship Id="rId126" Type="http://schemas.openxmlformats.org/officeDocument/2006/relationships/hyperlink" Target="https://usdagcc.sharepoint.com/sites/aphis-ppq-scitech/reggie/PRA%20Versioned%20Documents/WRA%20Persicaria%20chinensis.docx" TargetMode="External"/><Relationship Id="rId147" Type="http://schemas.openxmlformats.org/officeDocument/2006/relationships/hyperlink" Target="https://usdagcc.sharepoint.com/sites/aphis-ppq-scitech/cphst/peral/weeds/_layouts/xlviewer.aspx?id=/PPQ/st/cphst/peral/weeds/WRA%20Documents/Hakea%20salicifolia.xlsx&amp;Source=http%3A%2F%2Fsp%2Ewe%2Eaphis%2Egov%2FPPQ%2Fst%2Fcphst%2Fperal%2Fweeds%2FWRA%2520Documents%2FForms%2FAll%252" TargetMode="External"/><Relationship Id="rId168" Type="http://schemas.openxmlformats.org/officeDocument/2006/relationships/hyperlink" Target="https://usdagcc.sharepoint.com/sites/aphis-ppq-scitech/reggie/PRA%20Versioned%20Documents/WRA%20Chrysopogon%20aciculatus.docx" TargetMode="External"/><Relationship Id="rId8" Type="http://schemas.openxmlformats.org/officeDocument/2006/relationships/hyperlink" Target="https://usdagcc.sharepoint.com/sites/aphis-ppq-scitech/cphst/peral/weeds/_layouts/xlviewer.aspx?id=/PPQ/st/cphst/peral/weeds/WRA%20Documents/Ficaria%20verna.xlsx&amp;Source=http%3A%2F%2Fsp%2Ewe%2Eaphis%2Egov%2FPPQ%2Fst%2Fcphst%2Fperal%2Fweeds%2FWRA%2520Documents%2FForms%2FAll%2520Doc" TargetMode="External"/><Relationship Id="rId51" Type="http://schemas.openxmlformats.org/officeDocument/2006/relationships/hyperlink" Target="https://usdagcc.sharepoint.com/sites/aphis-ppq-scitech/cphst/peral/weeds/_layouts/xlviewer.aspx?id=/PPQ/st/cphst/peral/weeds/WRA%20Documents/Mimosa%20pudica.xlsx&amp;Source=http%3A%2F%2Fsp%2Ewe%2Eaphis%2Egov%2FPPQ%2Fst%2Fcphst%2Fperal%2Fweeds%2FWRA%2520Documents%2FForms%2FAll%2520Doc" TargetMode="External"/><Relationship Id="rId72" Type="http://schemas.openxmlformats.org/officeDocument/2006/relationships/hyperlink" Target="https://usdagcc.sharepoint.com/sites/aphis-ppq-scitech/reggie/PRA%20Versioned%20Documents/WRA%20Xanthoceras%20sorbifolium.docx" TargetMode="External"/><Relationship Id="rId93" Type="http://schemas.openxmlformats.org/officeDocument/2006/relationships/hyperlink" Target="https://usdagcc.sharepoint.com/sites/aphis-ppq-scitech/cphst/peral/weeds/_layouts/xlviewer.aspx?id=/PPQ/st/cphst/peral/weeds/WRA%20Documents/Anubias%20barteri.xlsx&amp;Source=http%3A%2F%2Fsp%2Ewe%2Eaphis%2Egov%2FPPQ%2Fst%2Fcphst%2Fperal%2Fweeds%2FWRA%2520Documents%2FForms%2FActive%25" TargetMode="External"/><Relationship Id="rId98" Type="http://schemas.openxmlformats.org/officeDocument/2006/relationships/hyperlink" Target="https://usdagcc.sharepoint.com/sites/aphis-ppq-scitech/reggie/PRA%20Versioned%20Documents/WRA%20Anubias%20barteri.docx" TargetMode="External"/><Relationship Id="rId121" Type="http://schemas.openxmlformats.org/officeDocument/2006/relationships/hyperlink" Target="https://usdagcc.sharepoint.com/sites/aphis-ppq-scitech/cphst/peral/weeds/WRA%20Documents/Phyllostachys%20aurea.xlsx" TargetMode="External"/><Relationship Id="rId142" Type="http://schemas.openxmlformats.org/officeDocument/2006/relationships/hyperlink" Target="https://usdagcc.sharepoint.com/sites/aphis-ppq-scitech/reggie/PRA%20Versioned%20Documents/WRA%20Ligustrum%20sinense.docx" TargetMode="External"/><Relationship Id="rId163" Type="http://schemas.openxmlformats.org/officeDocument/2006/relationships/hyperlink" Target="https://usdagcc.sharepoint.com/sites/aphis-ppq-scitech/cphst/peral/weeds/_layouts/xlviewer.aspx?id=/PPQ/st/cphst/peral/weeds/WRA%20Documents/Dolichandra%20unguis-cati.xlsx&amp;Source=http%3A%2F%2Fsp%2Ewe%2Eaphis%2Egov%2FPPQ%2Fst%2Fcphst%2Fperal%2Fweeds%2FWRA%2520Documents%2FForms%2FA" TargetMode="External"/><Relationship Id="rId3" Type="http://schemas.openxmlformats.org/officeDocument/2006/relationships/hyperlink" Target="https://usdagcc.sharepoint.com/sites/aphis-ppq-scitech/reggie/PRA%20Versioned%20Documents/WRA%20Mercurialis%20annua.docx" TargetMode="External"/><Relationship Id="rId25" Type="http://schemas.openxmlformats.org/officeDocument/2006/relationships/hyperlink" Target="https://usdagcc.sharepoint.com/sites/aphis-ppq-scitech/cphst/peral/weeds/_layouts/xlviewer.aspx?id=/PPQ/st/cphst/peral/weeds/WRA%20Documents/Thlaspi%20arvense.xlsx&amp;Source=http%3A%2F%2Fsp%2Ewe%2Eaphis%2Egov%2FPPQ%2Fst%2Fcphst%2Fperal%2Fweeds%2FWRA%2520Documents%2FForms%2FActive%25" TargetMode="External"/><Relationship Id="rId46" Type="http://schemas.openxmlformats.org/officeDocument/2006/relationships/hyperlink" Target="https://usdagcc.sharepoint.com/sites/aphis-ppq-scitech/reggie/PRA%20Versioned%20Documents/WRA%20Bulbostylis%20hispidula.docx" TargetMode="External"/><Relationship Id="rId67" Type="http://schemas.openxmlformats.org/officeDocument/2006/relationships/hyperlink" Target="https://usdagcc.sharepoint.com/sites/aphis-ppq-scitech/cphst/peral/weeds/_layouts/xlviewer.aspx?id=/PPQ/st/cphst/peral/weeds/WRA%20Documents/Cardiospermum_grandiflorum.xlsx&amp;Source=http%3A%2F%2Fsp%2Ewe%2Eaphis%2Egov%2FPPQ%2Fst%2Fcphst%2Fperal%2Fweeds%2FWRA%2520Documents%2FForms%2F" TargetMode="External"/><Relationship Id="rId116" Type="http://schemas.openxmlformats.org/officeDocument/2006/relationships/hyperlink" Target="https://usdagcc.sharepoint.com/sites/aphis-ppq-scitech/reggie/PRA%20Versioned%20Documents/WRA%20Pistacia%20chinensis.docx" TargetMode="External"/><Relationship Id="rId137" Type="http://schemas.openxmlformats.org/officeDocument/2006/relationships/hyperlink" Target="https://usdagcc.sharepoint.com/sites/aphis-ppq-scitech/cphst/peral/weeds/_layouts/xlviewer.aspx?id=/PPQ/st/cphst/peral/weeds/WRA%20Documents/Mikania%20micrantha.xlsx&amp;Source=http%3A%2F%2Fsp%2Ewe%2Eaphis%2Egov%2FPPQ%2Fst%2Fcphst%2Fperal%2Fweeds%2FWRA%2520Documents%2FForms%2FAll%252" TargetMode="External"/><Relationship Id="rId158" Type="http://schemas.openxmlformats.org/officeDocument/2006/relationships/hyperlink" Target="https://usdagcc.sharepoint.com/sites/aphis-ppq-scitech/reggie/PRA%20Versioned%20Documents/WRA%20Falcaria%20vulgaris.docx" TargetMode="External"/><Relationship Id="rId20" Type="http://schemas.openxmlformats.org/officeDocument/2006/relationships/hyperlink" Target="https://usdagcc.sharepoint.com/sites/aphis-ppq-scitech/reggie/PRA%20Versioned%20Documents/WRA%20Zea%20mays%20subsp.%20mays.docx" TargetMode="External"/><Relationship Id="rId41" Type="http://schemas.openxmlformats.org/officeDocument/2006/relationships/hyperlink" Target="https://usdagcc.sharepoint.com/sites/aphis-ppq-scitech/cphst/peral/weeds/_layouts/xlviewer.aspx?id=/PPQ/st/cphst/peral/weeds/WRA%20Documents/Hygrophila_corymbosa.xlsx&amp;Source=http%3A%2F%2Fsp%2Ewe%2Eaphis%2Egov%2FPPQ%2Fst%2Fcphst%2Fperal%2Fweeds%2FWRA%2520Documents%2FForms%2FActive" TargetMode="External"/><Relationship Id="rId62" Type="http://schemas.openxmlformats.org/officeDocument/2006/relationships/hyperlink" Target="https://usdagcc.sharepoint.com/sites/aphis-ppq-scitech/reggie/PRA%20Versioned%20Documents/WRA%20Austroderia%20richardii.docx" TargetMode="External"/><Relationship Id="rId83" Type="http://schemas.openxmlformats.org/officeDocument/2006/relationships/hyperlink" Target="https://usdagcc.sharepoint.com/sites/aphis-ppq-scitech/cphst/peral/weeds/_layouts/xlviewer.aspx?id=/PPQ/st/cphst/peral/weeds/WRA%20Documents/Colophospermum%20mopane.xlsx&amp;Source=http%3A%2F%2Fsp%2Ewe%2Eaphis%2Egov%2FPPQ%2Fst%2Fcphst%2Fperal%2Fweeds%2FWRA%2520Documents%2FForms%2FAll" TargetMode="External"/><Relationship Id="rId88" Type="http://schemas.openxmlformats.org/officeDocument/2006/relationships/hyperlink" Target="https://usdagcc.sharepoint.com/sites/aphis-ppq-scitech/reggie/PRA%20Versioned%20Documents/WRA%20Carex%20pendula.docx" TargetMode="External"/><Relationship Id="rId111" Type="http://schemas.openxmlformats.org/officeDocument/2006/relationships/hyperlink" Target="https://usdagcc.sharepoint.com/sites/aphis-ppq-scitech/cphst/peral/weeds/_layouts/xlviewer.aspx?id=/PPQ/st/cphst/peral/weeds/WRA%20Documents/Senecio%20angulatus.xlsx&amp;Source=http%3A%2F%2Fsp%2Ewe%2Eaphis%2Egov%2FPPQ%2Fst%2Fcphst%2Fperal%2Fweeds%2FWRA%2520Documents%2FForms%2FAll%252" TargetMode="External"/><Relationship Id="rId132" Type="http://schemas.openxmlformats.org/officeDocument/2006/relationships/hyperlink" Target="https://usdagcc.sharepoint.com/sites/aphis-ppq-scitech/reggie/PRA%20Versioned%20Documents/WRA%20Nymphoides%20indica.docx" TargetMode="External"/><Relationship Id="rId153" Type="http://schemas.openxmlformats.org/officeDocument/2006/relationships/hyperlink" Target="https://usdagcc.sharepoint.com/sites/aphis-ppq-scitech/cphst/peral/weeds/WRA%20Documents/Gladiolus%20undulatus.xlsx" TargetMode="External"/><Relationship Id="rId174" Type="http://schemas.openxmlformats.org/officeDocument/2006/relationships/hyperlink" Target="https://usdagcc.sharepoint.com/sites/aphis-ppq-scitech/reggie/PRA%20Versioned%20Documents/WRA%20Ardisia%20crenata.docx" TargetMode="External"/><Relationship Id="rId179" Type="http://schemas.openxmlformats.org/officeDocument/2006/relationships/hyperlink" Target="https://usdagcc.sharepoint.com/sites/aphis-ppq-scitech/cphst/peral/weeds/WRA%20Documents/Acalypha%20australis.xlsx" TargetMode="External"/><Relationship Id="rId15" Type="http://schemas.openxmlformats.org/officeDocument/2006/relationships/hyperlink" Target="https://usdagcc.sharepoint.com/sites/aphis-ppq-scitech/reggie/PRA%20Versioned%20Documents/WRA%20Agrostis%20stolonifera%20types.docx" TargetMode="External"/><Relationship Id="rId36" Type="http://schemas.openxmlformats.org/officeDocument/2006/relationships/hyperlink" Target="https://usdagcc.sharepoint.com/sites/aphis-ppq-scitech/reggie/PRA%20Versioned%20Documents/WRA%20Hygrophila%20polysperma.docx" TargetMode="External"/><Relationship Id="rId57" Type="http://schemas.openxmlformats.org/officeDocument/2006/relationships/hyperlink" Target="https://usdagcc.sharepoint.com/sites/aphis-ppq-scitech/cphst/peral/weeds/_layouts/xlviewer.aspx?id=/PPQ/st/cphst/peral/weeds/WRA%20Documents/Achyranthes%20japonica.xlsx&amp;Source=http%3A%2F%2Fsp%2Ewe%2Eaphis%2Egov%2FPPQ%2Fst%2Fcphst%2Fperal%2Fweeds%2FWRA%2520Documents%2FForms%2FActi" TargetMode="External"/><Relationship Id="rId106" Type="http://schemas.openxmlformats.org/officeDocument/2006/relationships/hyperlink" Target="https://usdagcc.sharepoint.com/sites/aphis-ppq-scitech/reggie/PRA%20Versioned%20Documents/WRA%20Thymelaea%20passerina.docx" TargetMode="External"/><Relationship Id="rId127" Type="http://schemas.openxmlformats.org/officeDocument/2006/relationships/hyperlink" Target="https://usdagcc.sharepoint.com/sites/aphis-ppq-scitech/cphst/peral/weeds/WRA%20Documents/Oplismenus%20hirtellus%20spp.%20undulatifolius.xlsx" TargetMode="External"/><Relationship Id="rId10" Type="http://schemas.openxmlformats.org/officeDocument/2006/relationships/hyperlink" Target="https://usdagcc.sharepoint.com/sites/aphis-ppq-scitech/reggie/PRA%20Versioned%20Documents/WRA%20Sorghum%20bicolor%20shattercane.docx" TargetMode="External"/><Relationship Id="rId31" Type="http://schemas.openxmlformats.org/officeDocument/2006/relationships/hyperlink" Target="https://usdagcc.sharepoint.com/sites/aphis-ppq-scitech/reggie/PRA%20Versioned%20Documents/WRA%20Rotala%20wallichii.docx" TargetMode="External"/><Relationship Id="rId52" Type="http://schemas.openxmlformats.org/officeDocument/2006/relationships/hyperlink" Target="https://usdagcc.sharepoint.com/sites/aphis-ppq-scitech/reggie/PRA%20Versioned%20Documents/WRA%20Mimosa%20pudica.docx" TargetMode="External"/><Relationship Id="rId73" Type="http://schemas.openxmlformats.org/officeDocument/2006/relationships/hyperlink" Target="https://usdagcc.sharepoint.com/sites/aphis-ppq-scitech/cphst/peral/weeds/_layouts/xlviewer.aspx?id=/PPQ/st/cphst/peral/weeds/WRA%20Documents/Triplaris%20melaenodendron.xlsx&amp;Source=http%3A%2F%2Fsp%2Ewe%2Eaphis%2Egov%2FPPQ%2Fst%2Fcphst%2Fperal%2Fweeds%2FWRA%2520Documents%2FForms%2F" TargetMode="External"/><Relationship Id="rId78" Type="http://schemas.openxmlformats.org/officeDocument/2006/relationships/hyperlink" Target="https://usdagcc.sharepoint.com/sites/aphis-ppq-scitech/reggie/PRA%20Versioned%20Documents/WRA%20Impatiens%20parviflora.docx" TargetMode="External"/><Relationship Id="rId94" Type="http://schemas.openxmlformats.org/officeDocument/2006/relationships/hyperlink" Target="https://usdagcc.sharepoint.com/sites/aphis-ppq-scitech/reggie/PRA%20Versioned%20Documents/WRA%20Nassella%20neesiana.docx" TargetMode="External"/><Relationship Id="rId99" Type="http://schemas.openxmlformats.org/officeDocument/2006/relationships/hyperlink" Target="https://usdagcc.sharepoint.com/sites/aphis-ppq-scitech/cphst/peral/weeds/_layouts/xlviewer.aspx?id=/PPQ/st/cphst/peral/weeds/WRA%20Documents/Wikstroemia_indica.xlsx&amp;Source=http%3A%2F%2Fsp%2Ewe%2Eaphis%2Egov%2FPPQ%2Fst%2Fcphst%2Fperal%2Fweeds%2FWRA%2520Documents%2FForms%2FAll%2520" TargetMode="External"/><Relationship Id="rId101" Type="http://schemas.openxmlformats.org/officeDocument/2006/relationships/hyperlink" Target="https://usdagcc.sharepoint.com/sites/aphis-ppq-scitech/cphst/peral/weeds/_layouts/xlviewer.aspx?id=/PPQ/st/cphst/peral/weeds/WRA%20Documents/Vitex%20rotundifolia.xlsx&amp;Source=http%3A%2F%2Fsp%2Ewe%2Eaphis%2Egov%2FPPQ%2Fst%2Fcphst%2Fperal%2Fweeds%2FWRA%2520Documents%2FForms%2FAll%25" TargetMode="External"/><Relationship Id="rId122" Type="http://schemas.openxmlformats.org/officeDocument/2006/relationships/hyperlink" Target="https://usdagcc.sharepoint.com/sites/aphis-ppq-scitech/reggie/PRA%20Versioned%20Documents/WRA%20Phyllostachys%20aurea.docx" TargetMode="External"/><Relationship Id="rId143" Type="http://schemas.openxmlformats.org/officeDocument/2006/relationships/hyperlink" Target="https://usdagcc.sharepoint.com/sites/aphis-ppq-scitech/cphst/peral/weeds/WRA%20Documents/Hedychium%20gardnerianum.xlsx" TargetMode="External"/><Relationship Id="rId148" Type="http://schemas.openxmlformats.org/officeDocument/2006/relationships/hyperlink" Target="https://usdagcc.sharepoint.com/sites/aphis-ppq-scitech/reggie/PRA%20Versioned%20Documents/WRA%20Hakea%20salicifolia.docx" TargetMode="External"/><Relationship Id="rId164" Type="http://schemas.openxmlformats.org/officeDocument/2006/relationships/hyperlink" Target="https://usdagcc.sharepoint.com/sites/aphis-ppq-scitech/reggie/PRA%20Versioned%20Documents/WRA%20Dolichandra%20unguis-cati.docx" TargetMode="External"/><Relationship Id="rId169" Type="http://schemas.openxmlformats.org/officeDocument/2006/relationships/hyperlink" Target="https://usdagcc.sharepoint.com/sites/aphis-ppq-scitech/cphst/peral/weeds/WRA%20Documents/Carex%20breviculmis.xlsx"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A19"/>
  <sheetViews>
    <sheetView topLeftCell="A13" workbookViewId="0">
      <selection activeCell="A17" sqref="A17"/>
    </sheetView>
  </sheetViews>
  <sheetFormatPr defaultRowHeight="15.6" x14ac:dyDescent="0.3"/>
  <cols>
    <col min="1" max="1" width="104.44140625" style="41" customWidth="1"/>
  </cols>
  <sheetData>
    <row r="2" spans="1:1" ht="56.25" customHeight="1" x14ac:dyDescent="0.3">
      <c r="A2" s="39" t="s">
        <v>189</v>
      </c>
    </row>
    <row r="4" spans="1:1" s="29" customFormat="1" ht="30" customHeight="1" x14ac:dyDescent="0.3">
      <c r="A4" s="28" t="s">
        <v>178</v>
      </c>
    </row>
    <row r="5" spans="1:1" s="29" customFormat="1" ht="33.75" customHeight="1" x14ac:dyDescent="0.3">
      <c r="A5" s="28" t="s">
        <v>179</v>
      </c>
    </row>
    <row r="6" spans="1:1" s="29" customFormat="1" ht="18.75" customHeight="1" x14ac:dyDescent="0.3">
      <c r="A6" s="28" t="s">
        <v>182</v>
      </c>
    </row>
    <row r="7" spans="1:1" s="29" customFormat="1" ht="50.25" customHeight="1" x14ac:dyDescent="0.3">
      <c r="A7" s="28" t="s">
        <v>180</v>
      </c>
    </row>
    <row r="8" spans="1:1" s="29" customFormat="1" ht="40.5" customHeight="1" x14ac:dyDescent="0.3">
      <c r="A8" s="30" t="s">
        <v>181</v>
      </c>
    </row>
    <row r="9" spans="1:1" s="29" customFormat="1" ht="40.5" customHeight="1" x14ac:dyDescent="0.3">
      <c r="A9" s="28" t="s">
        <v>190</v>
      </c>
    </row>
    <row r="10" spans="1:1" s="29" customFormat="1" ht="81" customHeight="1" x14ac:dyDescent="0.3">
      <c r="A10" s="28" t="s">
        <v>375</v>
      </c>
    </row>
    <row r="11" spans="1:1" s="29" customFormat="1" ht="39" customHeight="1" x14ac:dyDescent="0.3">
      <c r="A11" s="28" t="s">
        <v>184</v>
      </c>
    </row>
    <row r="12" spans="1:1" s="29" customFormat="1" ht="35.25" customHeight="1" x14ac:dyDescent="0.3">
      <c r="A12" s="28" t="s">
        <v>183</v>
      </c>
    </row>
    <row r="13" spans="1:1" s="29" customFormat="1" ht="34.5" customHeight="1" x14ac:dyDescent="0.3">
      <c r="A13" s="28" t="s">
        <v>185</v>
      </c>
    </row>
    <row r="14" spans="1:1" s="29" customFormat="1" ht="36" customHeight="1" x14ac:dyDescent="0.3">
      <c r="A14" s="31" t="s">
        <v>186</v>
      </c>
    </row>
    <row r="15" spans="1:1" s="29" customFormat="1" ht="38.25" customHeight="1" x14ac:dyDescent="0.3">
      <c r="A15" s="32" t="s">
        <v>187</v>
      </c>
    </row>
    <row r="16" spans="1:1" s="29" customFormat="1" ht="22.5" customHeight="1" x14ac:dyDescent="0.3">
      <c r="A16" s="28" t="s">
        <v>188</v>
      </c>
    </row>
    <row r="17" spans="1:1" s="29" customFormat="1" ht="68.25" customHeight="1" x14ac:dyDescent="0.3">
      <c r="A17" s="28" t="s">
        <v>388</v>
      </c>
    </row>
    <row r="18" spans="1:1" s="29" customFormat="1" ht="62.25" customHeight="1" x14ac:dyDescent="0.3">
      <c r="A18" s="28" t="s">
        <v>377</v>
      </c>
    </row>
    <row r="19" spans="1:1" x14ac:dyDescent="0.3">
      <c r="A19" s="40"/>
    </row>
  </sheetData>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153"/>
  <sheetViews>
    <sheetView tabSelected="1" zoomScale="160" zoomScaleNormal="160" workbookViewId="0">
      <pane ySplit="1" topLeftCell="A91" activePane="bottomLeft" state="frozen"/>
      <selection pane="bottomLeft" activeCell="A91" sqref="A91"/>
    </sheetView>
  </sheetViews>
  <sheetFormatPr defaultColWidth="9.109375" defaultRowHeight="10.199999999999999" x14ac:dyDescent="0.2"/>
  <cols>
    <col min="1" max="1" width="25.6640625" style="23" customWidth="1"/>
    <col min="2" max="2" width="15.5546875" style="23" customWidth="1"/>
    <col min="3" max="3" width="11.88671875" style="23" customWidth="1"/>
    <col min="4" max="4" width="5.5546875" style="24" customWidth="1"/>
    <col min="5" max="5" width="5.5546875" style="25" customWidth="1"/>
    <col min="6" max="6" width="5.88671875" style="24" customWidth="1"/>
    <col min="7" max="7" width="8.88671875" style="24" customWidth="1"/>
    <col min="8" max="10" width="7.33203125" style="35" customWidth="1"/>
    <col min="11" max="11" width="9.44140625" style="26" hidden="1" customWidth="1"/>
    <col min="12" max="12" width="6.109375" style="27" customWidth="1"/>
    <col min="13" max="13" width="4.44140625" style="24" customWidth="1"/>
    <col min="14" max="15" width="7.6640625" style="23" customWidth="1"/>
    <col min="16" max="16" width="9.109375" style="1"/>
    <col min="17" max="18" width="5.88671875" style="24" hidden="1" customWidth="1"/>
    <col min="19" max="19" width="9.109375" style="1"/>
    <col min="20" max="20" width="53.88671875" style="1" customWidth="1"/>
    <col min="21" max="16384" width="9.109375" style="1"/>
  </cols>
  <sheetData>
    <row r="1" spans="1:18" s="2" customFormat="1" ht="42" customHeight="1" x14ac:dyDescent="0.2">
      <c r="A1" s="3" t="s">
        <v>28</v>
      </c>
      <c r="B1" s="3" t="s">
        <v>36</v>
      </c>
      <c r="C1" s="3" t="s">
        <v>29</v>
      </c>
      <c r="D1" s="4" t="s">
        <v>93</v>
      </c>
      <c r="E1" s="5" t="s">
        <v>94</v>
      </c>
      <c r="F1" s="4" t="s">
        <v>34</v>
      </c>
      <c r="G1" s="4" t="s">
        <v>35</v>
      </c>
      <c r="H1" s="34" t="s">
        <v>31</v>
      </c>
      <c r="I1" s="34" t="s">
        <v>32</v>
      </c>
      <c r="J1" s="34" t="s">
        <v>33</v>
      </c>
      <c r="K1" s="6" t="s">
        <v>30</v>
      </c>
      <c r="L1" s="7" t="s">
        <v>95</v>
      </c>
      <c r="M1" s="4" t="s">
        <v>78</v>
      </c>
      <c r="N1" s="3" t="s">
        <v>387</v>
      </c>
      <c r="O1" s="3" t="s">
        <v>126</v>
      </c>
      <c r="Q1" s="4" t="s">
        <v>79</v>
      </c>
      <c r="R1" s="4" t="s">
        <v>79</v>
      </c>
    </row>
    <row r="2" spans="1:18" ht="12.75" customHeight="1" x14ac:dyDescent="0.2">
      <c r="A2" s="8" t="s">
        <v>115</v>
      </c>
      <c r="B2" s="8" t="s">
        <v>37</v>
      </c>
      <c r="C2" s="8" t="s">
        <v>0</v>
      </c>
      <c r="D2" s="15">
        <v>8</v>
      </c>
      <c r="E2" s="16">
        <v>2.1</v>
      </c>
      <c r="F2" s="10" t="s">
        <v>82</v>
      </c>
      <c r="G2" s="10" t="s">
        <v>82</v>
      </c>
      <c r="H2" s="11">
        <f t="shared" ref="H2:H45" si="0">1/(1+EXP(4.13477308357157-(0.235565244498957*D2)-(0.601926305048805*E2)))</f>
        <v>0.27166213705395115</v>
      </c>
      <c r="I2" s="11">
        <f t="shared" ref="I2:I42" si="1">(1/(1+EXP(0.636628136775426-(0.235565244498957*D2)-(0.601926305048805*E2))))-(1/(1+EXP(4.13477308357157-(0.235565244498957*D2)-(0.601926305048805*E2))))</f>
        <v>0.65331242859550298</v>
      </c>
      <c r="J2" s="11">
        <f t="shared" ref="J2:J42" si="2">1-(1/(1+EXP(0.636628136775426-(0.235565244498957*D2)-(0.601926305048805*E2))))</f>
        <v>7.5025434350545872E-2</v>
      </c>
      <c r="K2" s="12">
        <v>41170</v>
      </c>
      <c r="L2" s="13">
        <v>2012</v>
      </c>
      <c r="M2" s="10">
        <v>2</v>
      </c>
      <c r="N2" s="8" t="s">
        <v>91</v>
      </c>
      <c r="O2" s="8" t="s">
        <v>92</v>
      </c>
      <c r="Q2" s="9" t="s">
        <v>80</v>
      </c>
      <c r="R2" s="9" t="s">
        <v>20</v>
      </c>
    </row>
    <row r="3" spans="1:18" ht="12.75" customHeight="1" x14ac:dyDescent="0.2">
      <c r="A3" s="17" t="s">
        <v>206</v>
      </c>
      <c r="B3" s="17" t="s">
        <v>197</v>
      </c>
      <c r="C3" s="17" t="s">
        <v>12</v>
      </c>
      <c r="D3" s="15">
        <v>18</v>
      </c>
      <c r="E3" s="16">
        <v>3.1</v>
      </c>
      <c r="F3" s="15" t="s">
        <v>83</v>
      </c>
      <c r="G3" s="15" t="s">
        <v>38</v>
      </c>
      <c r="H3" s="11">
        <f t="shared" si="0"/>
        <v>0.87775849576105136</v>
      </c>
      <c r="I3" s="11">
        <f t="shared" si="1"/>
        <v>0.11804591808566911</v>
      </c>
      <c r="J3" s="11">
        <f t="shared" si="2"/>
        <v>4.1955861532795291E-3</v>
      </c>
      <c r="K3" s="20">
        <v>42027</v>
      </c>
      <c r="L3" s="21">
        <v>2015</v>
      </c>
      <c r="M3" s="15">
        <v>1</v>
      </c>
      <c r="N3" s="17" t="s">
        <v>91</v>
      </c>
      <c r="O3" s="17" t="s">
        <v>92</v>
      </c>
      <c r="Q3" s="19" t="s">
        <v>80</v>
      </c>
      <c r="R3" s="19" t="s">
        <v>20</v>
      </c>
    </row>
    <row r="4" spans="1:18" ht="12.75" customHeight="1" x14ac:dyDescent="0.2">
      <c r="A4" s="8" t="s">
        <v>116</v>
      </c>
      <c r="B4" s="8" t="s">
        <v>113</v>
      </c>
      <c r="C4" s="8" t="s">
        <v>114</v>
      </c>
      <c r="D4" s="15">
        <v>17</v>
      </c>
      <c r="E4" s="16">
        <v>2.2999999999999998</v>
      </c>
      <c r="F4" s="10" t="s">
        <v>83</v>
      </c>
      <c r="G4" s="10" t="s">
        <v>38</v>
      </c>
      <c r="H4" s="11">
        <f t="shared" si="0"/>
        <v>0.77803755175275635</v>
      </c>
      <c r="I4" s="11">
        <f t="shared" si="1"/>
        <v>0.2134054459150635</v>
      </c>
      <c r="J4" s="11">
        <f t="shared" si="2"/>
        <v>8.5570023321801525E-3</v>
      </c>
      <c r="K4" s="12">
        <v>41782</v>
      </c>
      <c r="L4" s="13">
        <v>2012</v>
      </c>
      <c r="M4" s="10">
        <v>3</v>
      </c>
      <c r="N4" s="8" t="s">
        <v>91</v>
      </c>
      <c r="O4" s="8" t="s">
        <v>92</v>
      </c>
      <c r="Q4" s="14" t="s">
        <v>80</v>
      </c>
      <c r="R4" s="14" t="s">
        <v>20</v>
      </c>
    </row>
    <row r="5" spans="1:18" ht="10.8" x14ac:dyDescent="0.2">
      <c r="A5" s="44" t="s">
        <v>345</v>
      </c>
      <c r="B5" s="17" t="s">
        <v>344</v>
      </c>
      <c r="C5" s="17" t="s">
        <v>243</v>
      </c>
      <c r="D5" s="15">
        <v>16</v>
      </c>
      <c r="E5" s="16">
        <v>2.9</v>
      </c>
      <c r="F5" s="15" t="s">
        <v>83</v>
      </c>
      <c r="G5" s="15" t="s">
        <v>38</v>
      </c>
      <c r="H5" s="36">
        <f t="shared" ref="H5" si="3">1/(1+EXP(4.13477308357157-(0.235565244498957*D5)-(0.601926305048805*E5)))</f>
        <v>0.79896805099933221</v>
      </c>
      <c r="I5" s="36">
        <f t="shared" ref="I5" si="4">(1/(1+EXP(0.636628136775426-(0.235565244498957*D5)-(0.601926305048805*E5))))-(1/(1+EXP(4.13477308357157-(0.235565244498957*D5)-(0.601926305048805*E5))))</f>
        <v>0.1934772493627368</v>
      </c>
      <c r="J5" s="36">
        <f t="shared" ref="J5" si="5">1-(1/(1+EXP(0.636628136775426-(0.235565244498957*D5)-(0.601926305048805*E5))))</f>
        <v>7.5546996379309839E-3</v>
      </c>
      <c r="K5" s="20"/>
      <c r="L5" s="21">
        <v>2019</v>
      </c>
      <c r="M5" s="15">
        <v>1</v>
      </c>
      <c r="N5" s="17" t="s">
        <v>91</v>
      </c>
      <c r="O5" s="17" t="s">
        <v>92</v>
      </c>
    </row>
    <row r="6" spans="1:18" ht="12.75" customHeight="1" x14ac:dyDescent="0.2">
      <c r="A6" s="17" t="s">
        <v>253</v>
      </c>
      <c r="B6" s="17" t="s">
        <v>252</v>
      </c>
      <c r="C6" s="17" t="s">
        <v>243</v>
      </c>
      <c r="D6" s="15">
        <v>10</v>
      </c>
      <c r="E6" s="16">
        <v>2.4</v>
      </c>
      <c r="F6" s="15" t="s">
        <v>83</v>
      </c>
      <c r="G6" s="15" t="s">
        <v>38</v>
      </c>
      <c r="H6" s="36">
        <f t="shared" si="0"/>
        <v>0.41714671464299258</v>
      </c>
      <c r="I6" s="36">
        <f t="shared" si="1"/>
        <v>0.54229639916079053</v>
      </c>
      <c r="J6" s="36">
        <f t="shared" si="2"/>
        <v>4.055688619621689E-2</v>
      </c>
      <c r="K6" s="20">
        <v>42489</v>
      </c>
      <c r="L6" s="21">
        <v>2016</v>
      </c>
      <c r="M6" s="15">
        <v>1</v>
      </c>
      <c r="N6" s="17" t="s">
        <v>91</v>
      </c>
      <c r="O6" s="17" t="s">
        <v>92</v>
      </c>
      <c r="Q6" s="15"/>
      <c r="R6" s="15"/>
    </row>
    <row r="7" spans="1:18" ht="12.75" customHeight="1" x14ac:dyDescent="0.2">
      <c r="A7" s="17" t="s">
        <v>304</v>
      </c>
      <c r="B7" s="17" t="s">
        <v>297</v>
      </c>
      <c r="C7" s="17" t="s">
        <v>4</v>
      </c>
      <c r="D7" s="15">
        <v>31</v>
      </c>
      <c r="E7" s="16">
        <v>4.0999999999999996</v>
      </c>
      <c r="F7" s="15" t="s">
        <v>83</v>
      </c>
      <c r="G7" s="15" t="s">
        <v>38</v>
      </c>
      <c r="H7" s="36">
        <f t="shared" si="0"/>
        <v>0.99644432144881823</v>
      </c>
      <c r="I7" s="36">
        <f t="shared" si="1"/>
        <v>3.4477347950419013E-3</v>
      </c>
      <c r="J7" s="36">
        <f t="shared" si="2"/>
        <v>1.0794375613987217E-4</v>
      </c>
      <c r="K7" s="20"/>
      <c r="L7" s="21">
        <v>2017</v>
      </c>
      <c r="M7" s="15">
        <v>1</v>
      </c>
      <c r="N7" s="17" t="s">
        <v>91</v>
      </c>
      <c r="O7" s="17" t="s">
        <v>92</v>
      </c>
      <c r="Q7" s="15"/>
      <c r="R7" s="15"/>
    </row>
    <row r="8" spans="1:18" ht="12.75" customHeight="1" x14ac:dyDescent="0.2">
      <c r="A8" s="17" t="s">
        <v>305</v>
      </c>
      <c r="B8" s="17" t="s">
        <v>298</v>
      </c>
      <c r="C8" s="17" t="s">
        <v>4</v>
      </c>
      <c r="D8" s="15">
        <v>31</v>
      </c>
      <c r="E8" s="16">
        <v>4.0999999999999996</v>
      </c>
      <c r="F8" s="15" t="s">
        <v>83</v>
      </c>
      <c r="G8" s="15" t="s">
        <v>38</v>
      </c>
      <c r="H8" s="36">
        <f t="shared" si="0"/>
        <v>0.99644432144881823</v>
      </c>
      <c r="I8" s="36">
        <f t="shared" si="1"/>
        <v>3.4477347950419013E-3</v>
      </c>
      <c r="J8" s="36">
        <f t="shared" si="2"/>
        <v>1.0794375613987217E-4</v>
      </c>
      <c r="K8" s="20"/>
      <c r="L8" s="21">
        <v>2017</v>
      </c>
      <c r="M8" s="15">
        <v>1</v>
      </c>
      <c r="N8" s="17" t="s">
        <v>91</v>
      </c>
      <c r="O8" s="17" t="s">
        <v>92</v>
      </c>
      <c r="Q8" s="15"/>
      <c r="R8" s="15"/>
    </row>
    <row r="9" spans="1:18" ht="12.75" customHeight="1" x14ac:dyDescent="0.2">
      <c r="A9" s="17" t="s">
        <v>306</v>
      </c>
      <c r="B9" s="17" t="s">
        <v>299</v>
      </c>
      <c r="C9" s="17" t="s">
        <v>4</v>
      </c>
      <c r="D9" s="15">
        <v>31</v>
      </c>
      <c r="E9" s="16">
        <v>4.0999999999999996</v>
      </c>
      <c r="F9" s="15" t="s">
        <v>83</v>
      </c>
      <c r="G9" s="15" t="s">
        <v>38</v>
      </c>
      <c r="H9" s="36">
        <f t="shared" si="0"/>
        <v>0.99644432144881823</v>
      </c>
      <c r="I9" s="36">
        <f t="shared" si="1"/>
        <v>3.4477347950419013E-3</v>
      </c>
      <c r="J9" s="36">
        <f t="shared" si="2"/>
        <v>1.0794375613987217E-4</v>
      </c>
      <c r="K9" s="20"/>
      <c r="L9" s="21">
        <v>2017</v>
      </c>
      <c r="M9" s="15">
        <v>1</v>
      </c>
      <c r="N9" s="17" t="s">
        <v>91</v>
      </c>
      <c r="O9" s="17" t="s">
        <v>92</v>
      </c>
      <c r="Q9" s="15"/>
      <c r="R9" s="15"/>
    </row>
    <row r="10" spans="1:18" ht="10.8" x14ac:dyDescent="0.2">
      <c r="A10" s="17" t="s">
        <v>339</v>
      </c>
      <c r="B10" s="17" t="s">
        <v>335</v>
      </c>
      <c r="C10" s="17" t="s">
        <v>12</v>
      </c>
      <c r="D10" s="15">
        <v>21</v>
      </c>
      <c r="E10" s="16">
        <v>3.6</v>
      </c>
      <c r="F10" s="15" t="s">
        <v>83</v>
      </c>
      <c r="G10" s="15" t="s">
        <v>38</v>
      </c>
      <c r="H10" s="36">
        <f t="shared" ref="H10" si="6">1/(1+EXP(4.13477308357157-(0.235565244498957*D10)-(0.601926305048805*E10)))</f>
        <v>0.9516178111868564</v>
      </c>
      <c r="I10" s="36">
        <f t="shared" ref="I10" si="7">(1/(1+EXP(0.636628136775426-(0.235565244498957*D10)-(0.601926305048805*E10))))-(1/(1+EXP(4.13477308357157-(0.235565244498957*D10)-(0.601926305048805*E10))))</f>
        <v>4.6846403864348907E-2</v>
      </c>
      <c r="J10" s="36">
        <f t="shared" ref="J10" si="8">1-(1/(1+EXP(0.636628136775426-(0.235565244498957*D10)-(0.601926305048805*E10))))</f>
        <v>1.535784948794694E-3</v>
      </c>
      <c r="K10" s="20"/>
      <c r="L10" s="21">
        <v>2019</v>
      </c>
      <c r="M10" s="15">
        <v>1</v>
      </c>
      <c r="N10" s="17" t="s">
        <v>91</v>
      </c>
      <c r="O10" s="17" t="s">
        <v>92</v>
      </c>
    </row>
    <row r="11" spans="1:18" ht="12.75" customHeight="1" x14ac:dyDescent="0.2">
      <c r="A11" s="17" t="s">
        <v>235</v>
      </c>
      <c r="B11" s="17" t="s">
        <v>236</v>
      </c>
      <c r="C11" s="17" t="s">
        <v>4</v>
      </c>
      <c r="D11" s="15">
        <v>23</v>
      </c>
      <c r="E11" s="16">
        <v>3.7</v>
      </c>
      <c r="F11" s="15" t="s">
        <v>83</v>
      </c>
      <c r="G11" s="15" t="s">
        <v>38</v>
      </c>
      <c r="H11" s="11">
        <f t="shared" si="0"/>
        <v>0.97098096494256203</v>
      </c>
      <c r="I11" s="11">
        <f t="shared" si="1"/>
        <v>2.8115687847078852E-2</v>
      </c>
      <c r="J11" s="11">
        <f t="shared" si="2"/>
        <v>9.033472103591178E-4</v>
      </c>
      <c r="K11" s="20">
        <v>41722</v>
      </c>
      <c r="L11" s="21">
        <v>2011</v>
      </c>
      <c r="M11" s="15">
        <v>3</v>
      </c>
      <c r="N11" s="17" t="s">
        <v>91</v>
      </c>
      <c r="O11" s="17" t="s">
        <v>92</v>
      </c>
      <c r="Q11" s="19" t="s">
        <v>80</v>
      </c>
      <c r="R11" s="19" t="s">
        <v>20</v>
      </c>
    </row>
    <row r="12" spans="1:18" ht="12.75" customHeight="1" x14ac:dyDescent="0.2">
      <c r="A12" s="17" t="s">
        <v>237</v>
      </c>
      <c r="B12" s="17" t="s">
        <v>236</v>
      </c>
      <c r="C12" s="17" t="s">
        <v>4</v>
      </c>
      <c r="D12" s="15">
        <v>24</v>
      </c>
      <c r="E12" s="16">
        <v>3.7</v>
      </c>
      <c r="F12" s="15" t="s">
        <v>83</v>
      </c>
      <c r="G12" s="15" t="s">
        <v>38</v>
      </c>
      <c r="H12" s="11">
        <f t="shared" si="0"/>
        <v>0.97693086055986833</v>
      </c>
      <c r="I12" s="11">
        <f t="shared" si="1"/>
        <v>2.235524768214836E-2</v>
      </c>
      <c r="J12" s="11">
        <f t="shared" si="2"/>
        <v>7.1389175798330928E-4</v>
      </c>
      <c r="K12" s="20">
        <v>41722</v>
      </c>
      <c r="L12" s="21">
        <v>2011</v>
      </c>
      <c r="M12" s="15">
        <v>3</v>
      </c>
      <c r="N12" s="17" t="s">
        <v>91</v>
      </c>
      <c r="O12" s="17" t="s">
        <v>92</v>
      </c>
      <c r="Q12" s="19" t="s">
        <v>80</v>
      </c>
      <c r="R12" s="19" t="s">
        <v>20</v>
      </c>
    </row>
    <row r="13" spans="1:18" ht="10.8" x14ac:dyDescent="0.2">
      <c r="A13" s="17" t="s">
        <v>343</v>
      </c>
      <c r="B13" s="17" t="s">
        <v>342</v>
      </c>
      <c r="C13" s="17" t="s">
        <v>334</v>
      </c>
      <c r="D13" s="15">
        <v>16</v>
      </c>
      <c r="E13" s="16">
        <v>2.5</v>
      </c>
      <c r="F13" s="15" t="s">
        <v>83</v>
      </c>
      <c r="G13" s="15" t="s">
        <v>38</v>
      </c>
      <c r="H13" s="36">
        <f t="shared" ref="H13" si="9">1/(1+EXP(4.13477308357157-(0.235565244498957*D13)-(0.601926305048805*E13)))</f>
        <v>0.75751189654872597</v>
      </c>
      <c r="I13" s="36">
        <f t="shared" ref="I13" si="10">(1/(1+EXP(0.636628136775426-(0.235565244498957*D13)-(0.601926305048805*E13))))-(1/(1+EXP(4.13477308357157-(0.235565244498957*D13)-(0.601926305048805*E13))))</f>
        <v>0.23289652121505344</v>
      </c>
      <c r="J13" s="36">
        <f t="shared" ref="J13" si="11">1-(1/(1+EXP(0.636628136775426-(0.235565244498957*D13)-(0.601926305048805*E13))))</f>
        <v>9.591582236220586E-3</v>
      </c>
      <c r="K13" s="20"/>
      <c r="L13" s="21">
        <v>2019</v>
      </c>
      <c r="M13" s="15">
        <v>1</v>
      </c>
      <c r="N13" s="17" t="s">
        <v>91</v>
      </c>
      <c r="O13" s="17" t="s">
        <v>92</v>
      </c>
    </row>
    <row r="14" spans="1:18" ht="12.75" customHeight="1" x14ac:dyDescent="0.2">
      <c r="A14" s="33" t="s">
        <v>260</v>
      </c>
      <c r="B14" s="17" t="s">
        <v>202</v>
      </c>
      <c r="C14" s="17" t="s">
        <v>114</v>
      </c>
      <c r="D14" s="15">
        <v>4</v>
      </c>
      <c r="E14" s="16">
        <v>1.2</v>
      </c>
      <c r="F14" s="15" t="s">
        <v>82</v>
      </c>
      <c r="G14" s="15" t="s">
        <v>82</v>
      </c>
      <c r="H14" s="36">
        <f t="shared" si="0"/>
        <v>7.7973816341055116E-2</v>
      </c>
      <c r="I14" s="36">
        <f t="shared" si="1"/>
        <v>0.65854336593307961</v>
      </c>
      <c r="J14" s="36">
        <f t="shared" si="2"/>
        <v>0.26348281772586524</v>
      </c>
      <c r="K14" s="20">
        <v>42552</v>
      </c>
      <c r="L14" s="21">
        <v>2016</v>
      </c>
      <c r="M14" s="15">
        <v>1</v>
      </c>
      <c r="N14" s="17" t="s">
        <v>91</v>
      </c>
      <c r="O14" s="17" t="s">
        <v>92</v>
      </c>
      <c r="Q14" s="15"/>
      <c r="R14" s="15"/>
    </row>
    <row r="15" spans="1:18" ht="12.75" customHeight="1" x14ac:dyDescent="0.2">
      <c r="A15" s="8" t="s">
        <v>117</v>
      </c>
      <c r="B15" s="8" t="s">
        <v>40</v>
      </c>
      <c r="C15" s="8" t="s">
        <v>1</v>
      </c>
      <c r="D15" s="15">
        <v>1</v>
      </c>
      <c r="E15" s="16">
        <v>1</v>
      </c>
      <c r="F15" s="10" t="s">
        <v>81</v>
      </c>
      <c r="G15" s="10" t="s">
        <v>38</v>
      </c>
      <c r="H15" s="11">
        <f t="shared" si="0"/>
        <v>3.5664566473943171E-2</v>
      </c>
      <c r="I15" s="11">
        <f t="shared" si="1"/>
        <v>0.51438313060057728</v>
      </c>
      <c r="J15" s="11">
        <f t="shared" si="2"/>
        <v>0.4499523029254795</v>
      </c>
      <c r="K15" s="12">
        <v>41180</v>
      </c>
      <c r="L15" s="13">
        <v>2012</v>
      </c>
      <c r="M15" s="10">
        <v>2</v>
      </c>
      <c r="N15" s="8" t="s">
        <v>91</v>
      </c>
      <c r="O15" s="8" t="s">
        <v>92</v>
      </c>
      <c r="Q15" s="9" t="s">
        <v>80</v>
      </c>
      <c r="R15" s="9" t="s">
        <v>20</v>
      </c>
    </row>
    <row r="16" spans="1:18" ht="10.8" x14ac:dyDescent="0.2">
      <c r="A16" s="17" t="s">
        <v>341</v>
      </c>
      <c r="B16" s="17" t="s">
        <v>340</v>
      </c>
      <c r="C16" s="17" t="s">
        <v>114</v>
      </c>
      <c r="D16" s="15">
        <v>28</v>
      </c>
      <c r="E16" s="16">
        <v>2.8</v>
      </c>
      <c r="F16" s="15" t="s">
        <v>83</v>
      </c>
      <c r="G16" s="15" t="s">
        <v>38</v>
      </c>
      <c r="H16" s="36">
        <f>1/(1+EXP(4.13477308357157-(0.235565244498957*D16)-(0.601926305048805*E16)))</f>
        <v>0.98442587034897977</v>
      </c>
      <c r="I16" s="36">
        <f>(1/(1+EXP(0.636628136775426-(0.235565244498957*D16)-(0.601926305048805*E16))))-(1/(1+EXP(4.13477308357157-(0.235565244498957*D16)-(0.601926305048805*E16))))</f>
        <v>1.5095733248036591E-2</v>
      </c>
      <c r="J16" s="36">
        <f>1-(1/(1+EXP(0.636628136775426-(0.235565244498957*D16)-(0.601926305048805*E16))))</f>
        <v>4.783964029836385E-4</v>
      </c>
      <c r="K16" s="20"/>
      <c r="L16" s="21">
        <v>2019</v>
      </c>
      <c r="M16" s="15">
        <v>2</v>
      </c>
      <c r="N16" s="17" t="s">
        <v>91</v>
      </c>
      <c r="O16" s="17" t="s">
        <v>92</v>
      </c>
    </row>
    <row r="17" spans="1:18" ht="10.8" x14ac:dyDescent="0.2">
      <c r="A17" s="8" t="s">
        <v>118</v>
      </c>
      <c r="B17" s="8" t="s">
        <v>85</v>
      </c>
      <c r="C17" s="8" t="s">
        <v>84</v>
      </c>
      <c r="D17" s="15">
        <v>-9</v>
      </c>
      <c r="E17" s="16">
        <v>1</v>
      </c>
      <c r="F17" s="10" t="s">
        <v>81</v>
      </c>
      <c r="G17" s="10" t="s">
        <v>38</v>
      </c>
      <c r="H17" s="11">
        <f t="shared" si="0"/>
        <v>3.4949540362554446E-3</v>
      </c>
      <c r="I17" s="11">
        <f t="shared" si="1"/>
        <v>0.10038959936434133</v>
      </c>
      <c r="J17" s="11">
        <f t="shared" si="2"/>
        <v>0.89611544659940323</v>
      </c>
      <c r="K17" s="12">
        <v>41499</v>
      </c>
      <c r="L17" s="13">
        <v>2013</v>
      </c>
      <c r="M17" s="10">
        <v>1</v>
      </c>
      <c r="N17" s="8" t="s">
        <v>91</v>
      </c>
      <c r="O17" s="8" t="s">
        <v>92</v>
      </c>
      <c r="Q17" s="14" t="s">
        <v>80</v>
      </c>
      <c r="R17" s="14" t="s">
        <v>20</v>
      </c>
    </row>
    <row r="18" spans="1:18" ht="12.75" customHeight="1" x14ac:dyDescent="0.2">
      <c r="A18" s="17" t="s">
        <v>282</v>
      </c>
      <c r="B18" s="17" t="s">
        <v>281</v>
      </c>
      <c r="C18" s="17" t="s">
        <v>4</v>
      </c>
      <c r="D18" s="15">
        <v>22</v>
      </c>
      <c r="E18" s="16">
        <v>2.5</v>
      </c>
      <c r="F18" s="15" t="s">
        <v>83</v>
      </c>
      <c r="G18" s="15" t="s">
        <v>38</v>
      </c>
      <c r="H18" s="36">
        <f t="shared" si="0"/>
        <v>0.92773981649064097</v>
      </c>
      <c r="I18" s="36">
        <f t="shared" si="1"/>
        <v>6.990932954180229E-2</v>
      </c>
      <c r="J18" s="36">
        <f t="shared" si="2"/>
        <v>2.350853967556743E-3</v>
      </c>
      <c r="K18" s="20"/>
      <c r="L18" s="21">
        <v>2016</v>
      </c>
      <c r="M18" s="15">
        <v>1</v>
      </c>
      <c r="N18" s="17" t="s">
        <v>91</v>
      </c>
      <c r="O18" s="17" t="s">
        <v>92</v>
      </c>
      <c r="Q18" s="15"/>
      <c r="R18" s="15"/>
    </row>
    <row r="19" spans="1:18" ht="10.8" x14ac:dyDescent="0.2">
      <c r="A19" s="8" t="s">
        <v>119</v>
      </c>
      <c r="B19" s="8" t="s">
        <v>41</v>
      </c>
      <c r="C19" s="8" t="s">
        <v>2</v>
      </c>
      <c r="D19" s="15">
        <v>16</v>
      </c>
      <c r="E19" s="16">
        <v>3.8</v>
      </c>
      <c r="F19" s="10" t="s">
        <v>83</v>
      </c>
      <c r="G19" s="10" t="s">
        <v>38</v>
      </c>
      <c r="H19" s="11">
        <f t="shared" si="0"/>
        <v>0.8723157221652913</v>
      </c>
      <c r="I19" s="11">
        <f t="shared" si="1"/>
        <v>0.12327548462248805</v>
      </c>
      <c r="J19" s="11">
        <f t="shared" si="2"/>
        <v>4.4087932122206519E-3</v>
      </c>
      <c r="K19" s="12">
        <v>41074</v>
      </c>
      <c r="L19" s="13">
        <v>2012</v>
      </c>
      <c r="M19" s="10">
        <v>1</v>
      </c>
      <c r="N19" s="8" t="s">
        <v>91</v>
      </c>
      <c r="O19" s="8" t="s">
        <v>92</v>
      </c>
      <c r="Q19" s="9" t="s">
        <v>80</v>
      </c>
      <c r="R19" s="9" t="s">
        <v>20</v>
      </c>
    </row>
    <row r="20" spans="1:18" ht="10.8" x14ac:dyDescent="0.2">
      <c r="A20" s="8" t="s">
        <v>120</v>
      </c>
      <c r="B20" s="8" t="s">
        <v>42</v>
      </c>
      <c r="C20" s="8" t="s">
        <v>3</v>
      </c>
      <c r="D20" s="15">
        <v>12</v>
      </c>
      <c r="E20" s="16">
        <v>2.8</v>
      </c>
      <c r="F20" s="10" t="s">
        <v>83</v>
      </c>
      <c r="G20" s="10" t="s">
        <v>38</v>
      </c>
      <c r="H20" s="11">
        <f t="shared" si="0"/>
        <v>0.59324670747780117</v>
      </c>
      <c r="I20" s="11">
        <f t="shared" si="1"/>
        <v>0.38643186088035364</v>
      </c>
      <c r="J20" s="11">
        <f t="shared" si="2"/>
        <v>2.0321431641845189E-2</v>
      </c>
      <c r="K20" s="12">
        <v>41564</v>
      </c>
      <c r="L20" s="13">
        <v>2012</v>
      </c>
      <c r="M20" s="10">
        <v>2</v>
      </c>
      <c r="N20" s="8" t="s">
        <v>91</v>
      </c>
      <c r="O20" s="8" t="s">
        <v>92</v>
      </c>
      <c r="Q20" s="9" t="s">
        <v>80</v>
      </c>
      <c r="R20" s="9" t="s">
        <v>20</v>
      </c>
    </row>
    <row r="21" spans="1:18" ht="10.8" x14ac:dyDescent="0.2">
      <c r="A21" s="8" t="s">
        <v>121</v>
      </c>
      <c r="B21" s="8" t="s">
        <v>43</v>
      </c>
      <c r="C21" s="8" t="s">
        <v>4</v>
      </c>
      <c r="D21" s="15">
        <v>13</v>
      </c>
      <c r="E21" s="16">
        <v>3.3</v>
      </c>
      <c r="F21" s="10" t="s">
        <v>83</v>
      </c>
      <c r="G21" s="10" t="s">
        <v>38</v>
      </c>
      <c r="H21" s="11">
        <f t="shared" si="0"/>
        <v>0.71380407712055027</v>
      </c>
      <c r="I21" s="11">
        <f t="shared" si="1"/>
        <v>0.27421133538325104</v>
      </c>
      <c r="J21" s="11">
        <f t="shared" si="2"/>
        <v>1.1984587496198684E-2</v>
      </c>
      <c r="K21" s="12">
        <v>41074</v>
      </c>
      <c r="L21" s="13">
        <v>2012</v>
      </c>
      <c r="M21" s="10">
        <v>1</v>
      </c>
      <c r="N21" s="8" t="s">
        <v>91</v>
      </c>
      <c r="O21" s="8" t="s">
        <v>92</v>
      </c>
      <c r="Q21" s="9" t="s">
        <v>80</v>
      </c>
      <c r="R21" s="9" t="s">
        <v>20</v>
      </c>
    </row>
    <row r="22" spans="1:18" ht="10.8" x14ac:dyDescent="0.25">
      <c r="A22" s="45" t="s">
        <v>346</v>
      </c>
      <c r="B22" s="17" t="s">
        <v>347</v>
      </c>
      <c r="C22" s="17" t="s">
        <v>348</v>
      </c>
      <c r="D22" s="15">
        <v>15</v>
      </c>
      <c r="E22" s="16">
        <v>3.7</v>
      </c>
      <c r="F22" s="15" t="s">
        <v>83</v>
      </c>
      <c r="G22" s="15" t="s">
        <v>38</v>
      </c>
      <c r="H22" s="36">
        <f>1/(1+EXP(4.13477308357157-(0.235565244498957*D22)-(0.601926305048805*E22)))</f>
        <v>0.83559798961476417</v>
      </c>
      <c r="I22" s="36">
        <f>(1/(1+EXP(0.636628136775426-(0.235565244498957*D22)-(0.601926305048805*E22))))-(1/(1+EXP(4.13477308357157-(0.235565244498957*D22)-(0.601926305048805*E22))))</f>
        <v>0.15848493226548155</v>
      </c>
      <c r="J22" s="36">
        <f>1-(1/(1+EXP(0.636628136775426-(0.235565244498957*D22)-(0.601926305048805*E22))))</f>
        <v>5.9170781197542821E-3</v>
      </c>
      <c r="K22" s="20"/>
      <c r="L22" s="21">
        <v>2019</v>
      </c>
      <c r="M22" s="15">
        <v>1</v>
      </c>
      <c r="N22" s="17" t="s">
        <v>91</v>
      </c>
      <c r="O22" s="17" t="s">
        <v>92</v>
      </c>
    </row>
    <row r="23" spans="1:18" ht="21" x14ac:dyDescent="0.2">
      <c r="A23" s="8" t="s">
        <v>122</v>
      </c>
      <c r="B23" s="8" t="s">
        <v>111</v>
      </c>
      <c r="C23" s="8" t="s">
        <v>4</v>
      </c>
      <c r="D23" s="15">
        <v>9</v>
      </c>
      <c r="E23" s="16">
        <v>3</v>
      </c>
      <c r="F23" s="10" t="s">
        <v>83</v>
      </c>
      <c r="G23" s="10" t="s">
        <v>38</v>
      </c>
      <c r="H23" s="11">
        <f t="shared" si="0"/>
        <v>0.44796237320428006</v>
      </c>
      <c r="I23" s="11">
        <f t="shared" si="1"/>
        <v>0.51609538591372295</v>
      </c>
      <c r="J23" s="11">
        <f t="shared" si="2"/>
        <v>3.5942240881996934E-2</v>
      </c>
      <c r="K23" s="12">
        <v>41688</v>
      </c>
      <c r="L23" s="13">
        <v>2014</v>
      </c>
      <c r="M23" s="10">
        <v>1</v>
      </c>
      <c r="N23" s="8" t="s">
        <v>91</v>
      </c>
      <c r="O23" s="8" t="s">
        <v>92</v>
      </c>
      <c r="Q23" s="14" t="s">
        <v>80</v>
      </c>
      <c r="R23" s="14" t="s">
        <v>20</v>
      </c>
    </row>
    <row r="24" spans="1:18" ht="10.8" x14ac:dyDescent="0.2">
      <c r="A24" s="17" t="s">
        <v>123</v>
      </c>
      <c r="B24" s="8" t="s">
        <v>85</v>
      </c>
      <c r="C24" s="17" t="s">
        <v>86</v>
      </c>
      <c r="D24" s="15">
        <v>5</v>
      </c>
      <c r="E24" s="16">
        <v>1</v>
      </c>
      <c r="F24" s="15" t="s">
        <v>82</v>
      </c>
      <c r="G24" s="15" t="s">
        <v>82</v>
      </c>
      <c r="H24" s="11">
        <f t="shared" si="0"/>
        <v>8.6667538358414883E-2</v>
      </c>
      <c r="I24" s="11">
        <f t="shared" si="1"/>
        <v>0.67158528062215439</v>
      </c>
      <c r="J24" s="11">
        <f t="shared" si="2"/>
        <v>0.24174718101943071</v>
      </c>
      <c r="K24" s="12">
        <v>41499</v>
      </c>
      <c r="L24" s="13">
        <v>2013</v>
      </c>
      <c r="M24" s="10">
        <v>1</v>
      </c>
      <c r="N24" s="8" t="s">
        <v>91</v>
      </c>
      <c r="O24" s="8" t="s">
        <v>92</v>
      </c>
      <c r="Q24" s="14" t="s">
        <v>80</v>
      </c>
      <c r="R24" s="14" t="s">
        <v>20</v>
      </c>
    </row>
    <row r="25" spans="1:18" ht="10.8" x14ac:dyDescent="0.2">
      <c r="A25" s="17" t="s">
        <v>270</v>
      </c>
      <c r="B25" s="17" t="s">
        <v>269</v>
      </c>
      <c r="C25" s="17" t="s">
        <v>9</v>
      </c>
      <c r="D25" s="15">
        <v>14</v>
      </c>
      <c r="E25" s="16">
        <v>2.2000000000000002</v>
      </c>
      <c r="F25" s="15" t="s">
        <v>83</v>
      </c>
      <c r="G25" s="15" t="s">
        <v>83</v>
      </c>
      <c r="H25" s="36">
        <f t="shared" si="0"/>
        <v>0.61948861154792212</v>
      </c>
      <c r="I25" s="36">
        <f t="shared" si="1"/>
        <v>0.36226768597535286</v>
      </c>
      <c r="J25" s="36">
        <f t="shared" si="2"/>
        <v>1.8243702476725021E-2</v>
      </c>
      <c r="K25" s="20">
        <v>42542</v>
      </c>
      <c r="L25" s="21">
        <v>2016</v>
      </c>
      <c r="M25" s="15">
        <v>1</v>
      </c>
      <c r="N25" s="17" t="s">
        <v>91</v>
      </c>
      <c r="O25" s="17" t="s">
        <v>92</v>
      </c>
      <c r="Q25" s="15"/>
      <c r="R25" s="15"/>
    </row>
    <row r="26" spans="1:18" ht="12.75" customHeight="1" x14ac:dyDescent="0.2">
      <c r="A26" s="33" t="s">
        <v>215</v>
      </c>
      <c r="B26" s="17" t="s">
        <v>216</v>
      </c>
      <c r="C26" s="17" t="s">
        <v>12</v>
      </c>
      <c r="D26" s="15">
        <v>3</v>
      </c>
      <c r="E26" s="16">
        <v>2.1</v>
      </c>
      <c r="F26" s="15" t="s">
        <v>82</v>
      </c>
      <c r="G26" s="15" t="s">
        <v>82</v>
      </c>
      <c r="H26" s="11">
        <f t="shared" si="0"/>
        <v>0.10302723676079113</v>
      </c>
      <c r="I26" s="11">
        <f t="shared" si="1"/>
        <v>0.68849289578357808</v>
      </c>
      <c r="J26" s="11">
        <f t="shared" si="2"/>
        <v>0.20847986745563074</v>
      </c>
      <c r="K26" s="20">
        <v>42075</v>
      </c>
      <c r="L26" s="21">
        <v>2015</v>
      </c>
      <c r="M26" s="15">
        <v>1</v>
      </c>
      <c r="N26" s="17" t="s">
        <v>91</v>
      </c>
      <c r="O26" s="17" t="s">
        <v>92</v>
      </c>
      <c r="Q26" s="19" t="s">
        <v>80</v>
      </c>
      <c r="R26" s="19" t="s">
        <v>20</v>
      </c>
    </row>
    <row r="27" spans="1:18" ht="25.5" customHeight="1" x14ac:dyDescent="0.2">
      <c r="A27" s="17" t="s">
        <v>207</v>
      </c>
      <c r="B27" s="17" t="s">
        <v>198</v>
      </c>
      <c r="C27" s="17" t="s">
        <v>199</v>
      </c>
      <c r="D27" s="15">
        <v>5</v>
      </c>
      <c r="E27" s="16">
        <v>1.2</v>
      </c>
      <c r="F27" s="15" t="s">
        <v>82</v>
      </c>
      <c r="G27" s="15" t="s">
        <v>82</v>
      </c>
      <c r="H27" s="11">
        <f t="shared" si="0"/>
        <v>9.6683057928410254E-2</v>
      </c>
      <c r="I27" s="11">
        <f t="shared" si="1"/>
        <v>0.68294662516885241</v>
      </c>
      <c r="J27" s="11">
        <f t="shared" si="2"/>
        <v>0.22037031690273734</v>
      </c>
      <c r="K27" s="20">
        <v>41974</v>
      </c>
      <c r="L27" s="21">
        <v>2015</v>
      </c>
      <c r="M27" s="15">
        <v>1</v>
      </c>
      <c r="N27" s="17" t="s">
        <v>91</v>
      </c>
      <c r="O27" s="17" t="s">
        <v>92</v>
      </c>
      <c r="Q27" s="19" t="s">
        <v>80</v>
      </c>
      <c r="R27" s="19" t="s">
        <v>20</v>
      </c>
    </row>
    <row r="28" spans="1:18" ht="10.8" x14ac:dyDescent="0.2">
      <c r="A28" s="17" t="s">
        <v>382</v>
      </c>
      <c r="B28" s="17" t="s">
        <v>383</v>
      </c>
      <c r="C28" s="17" t="s">
        <v>199</v>
      </c>
      <c r="D28" s="15">
        <v>25</v>
      </c>
      <c r="E28" s="16">
        <v>4.0999999999999996</v>
      </c>
      <c r="F28" s="15" t="s">
        <v>83</v>
      </c>
      <c r="G28" s="15" t="s">
        <v>38</v>
      </c>
      <c r="H28" s="36">
        <f>1/(1+EXP(4.13477308357157-(0.235565244498957*D28)-(0.601926305048805*E28)))</f>
        <v>0.98554644543902703</v>
      </c>
      <c r="I28" s="36">
        <f>(1/(1+EXP(0.636628136775426-(0.235565244498957*D28)-(0.601926305048805*E28))))-(1/(1+EXP(4.13477308357157-(0.235565244498957*D28)-(0.601926305048805*E28))))</f>
        <v>1.4010068599527803E-2</v>
      </c>
      <c r="J28" s="36">
        <f>1-(1/(1+EXP(0.636628136775426-(0.235565244498957*D28)-(0.601926305048805*E28))))</f>
        <v>4.4348596144516694E-4</v>
      </c>
      <c r="K28" s="20"/>
      <c r="L28" s="21">
        <v>2021</v>
      </c>
      <c r="M28" s="15">
        <v>1</v>
      </c>
      <c r="N28" s="17" t="s">
        <v>384</v>
      </c>
      <c r="O28" s="17" t="s">
        <v>92</v>
      </c>
    </row>
    <row r="29" spans="1:18" ht="12.75" customHeight="1" x14ac:dyDescent="0.2">
      <c r="A29" s="17" t="s">
        <v>208</v>
      </c>
      <c r="B29" s="17" t="s">
        <v>200</v>
      </c>
      <c r="C29" s="17" t="s">
        <v>5</v>
      </c>
      <c r="D29" s="15">
        <v>3</v>
      </c>
      <c r="E29" s="16">
        <v>2.2999999999999998</v>
      </c>
      <c r="F29" s="15" t="s">
        <v>82</v>
      </c>
      <c r="G29" s="15" t="s">
        <v>82</v>
      </c>
      <c r="H29" s="11">
        <f t="shared" si="0"/>
        <v>0.11469590764284007</v>
      </c>
      <c r="I29" s="11">
        <f t="shared" si="1"/>
        <v>0.69599382293080991</v>
      </c>
      <c r="J29" s="11">
        <f t="shared" si="2"/>
        <v>0.18931026942634999</v>
      </c>
      <c r="K29" s="20">
        <v>41969</v>
      </c>
      <c r="L29" s="21">
        <v>2015</v>
      </c>
      <c r="M29" s="15">
        <v>1</v>
      </c>
      <c r="N29" s="17" t="s">
        <v>91</v>
      </c>
      <c r="O29" s="17" t="s">
        <v>92</v>
      </c>
      <c r="Q29" s="19" t="s">
        <v>80</v>
      </c>
      <c r="R29" s="19" t="s">
        <v>20</v>
      </c>
    </row>
    <row r="30" spans="1:18" ht="10.8" x14ac:dyDescent="0.2">
      <c r="A30" s="17" t="s">
        <v>292</v>
      </c>
      <c r="B30" s="17" t="s">
        <v>291</v>
      </c>
      <c r="C30" s="17" t="s">
        <v>199</v>
      </c>
      <c r="D30" s="15">
        <v>6</v>
      </c>
      <c r="E30" s="16">
        <v>1.2</v>
      </c>
      <c r="F30" s="15" t="s">
        <v>82</v>
      </c>
      <c r="G30" s="15" t="s">
        <v>82</v>
      </c>
      <c r="H30" s="36">
        <f t="shared" si="0"/>
        <v>0.11930059533357812</v>
      </c>
      <c r="I30" s="36">
        <f t="shared" si="1"/>
        <v>0.69813586438404052</v>
      </c>
      <c r="J30" s="36">
        <f t="shared" si="2"/>
        <v>0.18256354028238142</v>
      </c>
      <c r="K30" s="20"/>
      <c r="L30" s="21">
        <v>2017</v>
      </c>
      <c r="M30" s="15">
        <v>1</v>
      </c>
      <c r="N30" s="17" t="s">
        <v>91</v>
      </c>
      <c r="O30" s="17" t="s">
        <v>92</v>
      </c>
      <c r="Q30" s="15"/>
      <c r="R30" s="15"/>
    </row>
    <row r="31" spans="1:18" ht="10.8" x14ac:dyDescent="0.2">
      <c r="A31" s="17" t="s">
        <v>262</v>
      </c>
      <c r="B31" s="17" t="s">
        <v>261</v>
      </c>
      <c r="C31" s="17" t="s">
        <v>12</v>
      </c>
      <c r="D31" s="15">
        <v>17</v>
      </c>
      <c r="E31" s="16">
        <v>2.2999999999999998</v>
      </c>
      <c r="F31" s="15" t="s">
        <v>83</v>
      </c>
      <c r="G31" s="15" t="s">
        <v>83</v>
      </c>
      <c r="H31" s="36">
        <f t="shared" si="0"/>
        <v>0.77803755175275635</v>
      </c>
      <c r="I31" s="36">
        <f t="shared" si="1"/>
        <v>0.2134054459150635</v>
      </c>
      <c r="J31" s="36">
        <f t="shared" si="2"/>
        <v>8.5570023321801525E-3</v>
      </c>
      <c r="K31" s="20">
        <v>42493</v>
      </c>
      <c r="L31" s="21">
        <v>2016</v>
      </c>
      <c r="M31" s="15">
        <v>1</v>
      </c>
      <c r="N31" s="17" t="s">
        <v>91</v>
      </c>
      <c r="O31" s="17" t="s">
        <v>92</v>
      </c>
      <c r="Q31" s="14" t="s">
        <v>80</v>
      </c>
      <c r="R31" s="14" t="s">
        <v>20</v>
      </c>
    </row>
    <row r="32" spans="1:18" ht="10.8" x14ac:dyDescent="0.2">
      <c r="A32" s="17" t="s">
        <v>380</v>
      </c>
      <c r="B32" s="17" t="s">
        <v>381</v>
      </c>
      <c r="C32" s="17" t="s">
        <v>17</v>
      </c>
      <c r="D32" s="15">
        <v>9</v>
      </c>
      <c r="E32" s="16">
        <v>3.5</v>
      </c>
      <c r="F32" s="15" t="s">
        <v>83</v>
      </c>
      <c r="G32" s="15" t="s">
        <v>38</v>
      </c>
      <c r="H32" s="36">
        <f>1/(1+EXP(4.13477308357157-(0.235565244498957*D32)-(0.601926305048805*E32)))</f>
        <v>0.52299780750203884</v>
      </c>
      <c r="I32" s="36">
        <f>(1/(1+EXP(0.636628136775426-(0.235565244498957*D32)-(0.601926305048805*E32))))-(1/(1+EXP(4.13477308357157-(0.235565244498957*D32)-(0.601926305048805*E32))))</f>
        <v>0.45015032994541548</v>
      </c>
      <c r="J32" s="36">
        <f>1-(1/(1+EXP(0.636628136775426-(0.235565244498957*D32)-(0.601926305048805*E32))))</f>
        <v>2.685186255254568E-2</v>
      </c>
      <c r="K32" s="20"/>
      <c r="L32" s="21">
        <v>2021</v>
      </c>
      <c r="M32" s="15">
        <v>1</v>
      </c>
      <c r="N32" s="17" t="s">
        <v>384</v>
      </c>
      <c r="O32" s="17" t="s">
        <v>92</v>
      </c>
    </row>
    <row r="33" spans="1:18" ht="10.8" x14ac:dyDescent="0.2">
      <c r="A33" s="17" t="s">
        <v>124</v>
      </c>
      <c r="B33" s="8" t="s">
        <v>108</v>
      </c>
      <c r="C33" s="17" t="s">
        <v>105</v>
      </c>
      <c r="D33" s="15">
        <v>17</v>
      </c>
      <c r="E33" s="16">
        <v>2.5</v>
      </c>
      <c r="F33" s="15" t="s">
        <v>83</v>
      </c>
      <c r="G33" s="15" t="s">
        <v>38</v>
      </c>
      <c r="H33" s="11">
        <f t="shared" si="0"/>
        <v>0.7981306879672404</v>
      </c>
      <c r="I33" s="11">
        <f t="shared" si="1"/>
        <v>0.19427548496239888</v>
      </c>
      <c r="J33" s="11">
        <f t="shared" si="2"/>
        <v>7.5938270703607147E-3</v>
      </c>
      <c r="K33" s="12">
        <v>41564</v>
      </c>
      <c r="L33" s="13">
        <v>2013</v>
      </c>
      <c r="M33" s="10">
        <v>1</v>
      </c>
      <c r="N33" s="8" t="s">
        <v>91</v>
      </c>
      <c r="O33" s="8" t="s">
        <v>92</v>
      </c>
      <c r="Q33" s="9" t="s">
        <v>80</v>
      </c>
      <c r="R33" s="9" t="s">
        <v>20</v>
      </c>
    </row>
    <row r="34" spans="1:18" ht="10.8" x14ac:dyDescent="0.2">
      <c r="A34" s="8" t="s">
        <v>125</v>
      </c>
      <c r="B34" s="8" t="s">
        <v>44</v>
      </c>
      <c r="C34" s="8" t="s">
        <v>5</v>
      </c>
      <c r="D34" s="15">
        <v>5</v>
      </c>
      <c r="E34" s="16">
        <v>1.5</v>
      </c>
      <c r="F34" s="10" t="s">
        <v>82</v>
      </c>
      <c r="G34" s="10" t="s">
        <v>82</v>
      </c>
      <c r="H34" s="11">
        <f t="shared" si="0"/>
        <v>0.11364304479282775</v>
      </c>
      <c r="I34" s="11">
        <f t="shared" si="1"/>
        <v>0.69544378818958807</v>
      </c>
      <c r="J34" s="11">
        <f t="shared" si="2"/>
        <v>0.19091316701758421</v>
      </c>
      <c r="K34" s="12">
        <v>41043</v>
      </c>
      <c r="L34" s="13">
        <v>2012</v>
      </c>
      <c r="M34" s="10">
        <v>1</v>
      </c>
      <c r="N34" s="8" t="s">
        <v>91</v>
      </c>
      <c r="O34" s="8" t="s">
        <v>92</v>
      </c>
      <c r="Q34" s="19" t="s">
        <v>80</v>
      </c>
      <c r="R34" s="19" t="s">
        <v>20</v>
      </c>
    </row>
    <row r="35" spans="1:18" ht="10.8" x14ac:dyDescent="0.2">
      <c r="A35" s="18" t="s">
        <v>127</v>
      </c>
      <c r="B35" s="17" t="s">
        <v>96</v>
      </c>
      <c r="C35" s="17" t="s">
        <v>5</v>
      </c>
      <c r="D35" s="15">
        <v>9</v>
      </c>
      <c r="E35" s="16">
        <v>2.2999999999999998</v>
      </c>
      <c r="F35" s="15" t="s">
        <v>82</v>
      </c>
      <c r="G35" s="15" t="s">
        <v>82</v>
      </c>
      <c r="H35" s="11">
        <f t="shared" si="0"/>
        <v>0.34745263308988206</v>
      </c>
      <c r="I35" s="11">
        <f t="shared" si="1"/>
        <v>0.59878345106175968</v>
      </c>
      <c r="J35" s="11">
        <f t="shared" si="2"/>
        <v>5.3763915848358268E-2</v>
      </c>
      <c r="K35" s="20">
        <v>41548</v>
      </c>
      <c r="L35" s="21">
        <v>2013</v>
      </c>
      <c r="M35" s="15">
        <v>1</v>
      </c>
      <c r="N35" s="17" t="s">
        <v>91</v>
      </c>
      <c r="O35" s="17" t="s">
        <v>92</v>
      </c>
      <c r="Q35" s="14" t="s">
        <v>80</v>
      </c>
      <c r="R35" s="14" t="s">
        <v>20</v>
      </c>
    </row>
    <row r="36" spans="1:18" ht="10.8" x14ac:dyDescent="0.2">
      <c r="A36" s="17" t="s">
        <v>363</v>
      </c>
      <c r="B36" s="17" t="s">
        <v>361</v>
      </c>
      <c r="C36" s="17" t="s">
        <v>12</v>
      </c>
      <c r="D36" s="15">
        <v>7</v>
      </c>
      <c r="E36" s="16">
        <v>2.2000000000000002</v>
      </c>
      <c r="F36" s="15" t="s">
        <v>82</v>
      </c>
      <c r="G36" s="15" t="s">
        <v>362</v>
      </c>
      <c r="H36" s="36">
        <f t="shared" ref="H36:H37" si="12">1/(1+EXP(4.13477308357157-(0.235565244498957*D36)-(0.601926305048805*E36)))</f>
        <v>0.23838058163191247</v>
      </c>
      <c r="I36" s="36">
        <f t="shared" ref="I36:I37" si="13">(1/(1+EXP(0.636628136775426-(0.235565244498957*D36)-(0.601926305048805*E36))))-(1/(1+EXP(4.13477308357157-(0.235565244498957*D36)-(0.601926305048805*E36))))</f>
        <v>0.67347993561414021</v>
      </c>
      <c r="J36" s="36">
        <f t="shared" ref="J36:J37" si="14">1-(1/(1+EXP(0.636628136775426-(0.235565244498957*D36)-(0.601926305048805*E36))))</f>
        <v>8.813948275394734E-2</v>
      </c>
      <c r="K36" s="20"/>
      <c r="L36" s="21">
        <v>2020</v>
      </c>
      <c r="M36" s="15">
        <v>1</v>
      </c>
      <c r="N36" s="17" t="s">
        <v>91</v>
      </c>
      <c r="O36" s="17" t="s">
        <v>92</v>
      </c>
    </row>
    <row r="37" spans="1:18" ht="10.8" x14ac:dyDescent="0.2">
      <c r="A37" s="17" t="s">
        <v>364</v>
      </c>
      <c r="B37" s="17" t="s">
        <v>365</v>
      </c>
      <c r="C37" s="17" t="s">
        <v>12</v>
      </c>
      <c r="D37" s="15">
        <v>4</v>
      </c>
      <c r="E37" s="16">
        <v>1</v>
      </c>
      <c r="F37" s="15" t="s">
        <v>82</v>
      </c>
      <c r="G37" s="15" t="s">
        <v>362</v>
      </c>
      <c r="H37" s="36">
        <f t="shared" si="12"/>
        <v>6.9746765295600907E-2</v>
      </c>
      <c r="I37" s="36">
        <f t="shared" si="13"/>
        <v>0.64275366372154419</v>
      </c>
      <c r="J37" s="36">
        <f t="shared" si="14"/>
        <v>0.28749957098285495</v>
      </c>
      <c r="K37" s="20"/>
      <c r="L37" s="21">
        <v>2020</v>
      </c>
      <c r="M37" s="15">
        <v>1</v>
      </c>
      <c r="N37" s="17" t="s">
        <v>91</v>
      </c>
      <c r="O37" s="17" t="s">
        <v>92</v>
      </c>
    </row>
    <row r="38" spans="1:18" ht="10.8" x14ac:dyDescent="0.2">
      <c r="A38" s="17" t="s">
        <v>128</v>
      </c>
      <c r="B38" s="17" t="s">
        <v>87</v>
      </c>
      <c r="C38" s="17" t="s">
        <v>25</v>
      </c>
      <c r="D38" s="15">
        <v>10</v>
      </c>
      <c r="E38" s="16">
        <v>3.4</v>
      </c>
      <c r="F38" s="15" t="s">
        <v>83</v>
      </c>
      <c r="G38" s="15" t="s">
        <v>38</v>
      </c>
      <c r="H38" s="11">
        <f t="shared" si="0"/>
        <v>0.56646157020301013</v>
      </c>
      <c r="I38" s="11">
        <f t="shared" si="1"/>
        <v>0.41090809613167023</v>
      </c>
      <c r="J38" s="11">
        <f t="shared" si="2"/>
        <v>2.2630333665319635E-2</v>
      </c>
      <c r="K38" s="12">
        <v>41499</v>
      </c>
      <c r="L38" s="13">
        <v>2013</v>
      </c>
      <c r="M38" s="10">
        <v>1</v>
      </c>
      <c r="N38" s="8" t="s">
        <v>91</v>
      </c>
      <c r="O38" s="8" t="s">
        <v>92</v>
      </c>
      <c r="Q38" s="15"/>
      <c r="R38" s="15"/>
    </row>
    <row r="39" spans="1:18" ht="10.8" x14ac:dyDescent="0.2">
      <c r="A39" s="17" t="s">
        <v>286</v>
      </c>
      <c r="B39" s="17" t="s">
        <v>283</v>
      </c>
      <c r="C39" s="17" t="s">
        <v>12</v>
      </c>
      <c r="D39" s="15">
        <v>20</v>
      </c>
      <c r="E39" s="16">
        <v>3.3</v>
      </c>
      <c r="F39" s="15" t="s">
        <v>83</v>
      </c>
      <c r="G39" s="15" t="s">
        <v>38</v>
      </c>
      <c r="H39" s="36">
        <f t="shared" si="0"/>
        <v>0.92843462577280955</v>
      </c>
      <c r="I39" s="36">
        <f t="shared" si="1"/>
        <v>6.9238810358558056E-2</v>
      </c>
      <c r="J39" s="36">
        <f t="shared" si="2"/>
        <v>2.326563868632392E-3</v>
      </c>
      <c r="K39" s="20"/>
      <c r="L39" s="21">
        <v>2016</v>
      </c>
      <c r="M39" s="15">
        <v>1</v>
      </c>
      <c r="N39" s="17" t="s">
        <v>91</v>
      </c>
      <c r="O39" s="17" t="s">
        <v>92</v>
      </c>
      <c r="Q39" s="19" t="s">
        <v>80</v>
      </c>
      <c r="R39" s="19" t="s">
        <v>20</v>
      </c>
    </row>
    <row r="40" spans="1:18" ht="21" x14ac:dyDescent="0.2">
      <c r="A40" s="22" t="s">
        <v>129</v>
      </c>
      <c r="B40" s="17" t="s">
        <v>97</v>
      </c>
      <c r="C40" s="17" t="s">
        <v>12</v>
      </c>
      <c r="D40" s="15">
        <v>16</v>
      </c>
      <c r="E40" s="16">
        <v>2.6</v>
      </c>
      <c r="F40" s="15" t="s">
        <v>83</v>
      </c>
      <c r="G40" s="15" t="s">
        <v>38</v>
      </c>
      <c r="H40" s="11">
        <f t="shared" si="0"/>
        <v>0.76839653620149073</v>
      </c>
      <c r="I40" s="11">
        <f t="shared" si="1"/>
        <v>0.22256712854336258</v>
      </c>
      <c r="J40" s="11">
        <f t="shared" si="2"/>
        <v>9.036335255146688E-3</v>
      </c>
      <c r="K40" s="20">
        <v>41564</v>
      </c>
      <c r="L40" s="21">
        <v>2013</v>
      </c>
      <c r="M40" s="15">
        <v>2</v>
      </c>
      <c r="N40" s="17" t="s">
        <v>91</v>
      </c>
      <c r="O40" s="17" t="s">
        <v>92</v>
      </c>
      <c r="Q40" s="9" t="s">
        <v>80</v>
      </c>
      <c r="R40" s="9" t="s">
        <v>20</v>
      </c>
    </row>
    <row r="41" spans="1:18" ht="10.8" x14ac:dyDescent="0.2">
      <c r="A41" s="8" t="s">
        <v>130</v>
      </c>
      <c r="B41" s="8" t="s">
        <v>39</v>
      </c>
      <c r="C41" s="8" t="s">
        <v>4</v>
      </c>
      <c r="D41" s="15">
        <v>19</v>
      </c>
      <c r="E41" s="16">
        <v>3</v>
      </c>
      <c r="F41" s="10" t="s">
        <v>83</v>
      </c>
      <c r="G41" s="10" t="s">
        <v>38</v>
      </c>
      <c r="H41" s="11">
        <f t="shared" si="0"/>
        <v>0.89536426215831888</v>
      </c>
      <c r="I41" s="11">
        <f t="shared" si="1"/>
        <v>0.10111265802617009</v>
      </c>
      <c r="J41" s="11">
        <f t="shared" si="2"/>
        <v>3.5230798155110321E-3</v>
      </c>
      <c r="K41" s="12">
        <v>41361</v>
      </c>
      <c r="L41" s="13">
        <v>2013</v>
      </c>
      <c r="M41" s="10">
        <v>1</v>
      </c>
      <c r="N41" s="8" t="s">
        <v>91</v>
      </c>
      <c r="O41" s="8" t="s">
        <v>92</v>
      </c>
      <c r="Q41" s="19" t="s">
        <v>80</v>
      </c>
      <c r="R41" s="19" t="s">
        <v>20</v>
      </c>
    </row>
    <row r="42" spans="1:18" ht="12.75" customHeight="1" x14ac:dyDescent="0.2">
      <c r="A42" s="17" t="s">
        <v>294</v>
      </c>
      <c r="B42" s="17" t="s">
        <v>293</v>
      </c>
      <c r="C42" s="17" t="s">
        <v>12</v>
      </c>
      <c r="D42" s="15">
        <v>21</v>
      </c>
      <c r="E42" s="16">
        <v>2.8</v>
      </c>
      <c r="F42" s="15" t="s">
        <v>83</v>
      </c>
      <c r="G42" s="15" t="s">
        <v>83</v>
      </c>
      <c r="H42" s="36">
        <f t="shared" si="0"/>
        <v>0.92396572174797009</v>
      </c>
      <c r="I42" s="36">
        <f t="shared" si="1"/>
        <v>7.3550866982107443E-2</v>
      </c>
      <c r="J42" s="36">
        <f t="shared" si="2"/>
        <v>2.4834112699224642E-3</v>
      </c>
      <c r="K42" s="20"/>
      <c r="L42" s="21">
        <v>2017</v>
      </c>
      <c r="M42" s="15">
        <v>2</v>
      </c>
      <c r="N42" s="17" t="s">
        <v>91</v>
      </c>
      <c r="O42" s="17" t="s">
        <v>92</v>
      </c>
      <c r="Q42" s="9" t="s">
        <v>80</v>
      </c>
      <c r="R42" s="9" t="s">
        <v>20</v>
      </c>
    </row>
    <row r="43" spans="1:18" ht="12.75" customHeight="1" x14ac:dyDescent="0.2">
      <c r="A43" s="17" t="s">
        <v>131</v>
      </c>
      <c r="B43" s="17" t="s">
        <v>98</v>
      </c>
      <c r="C43" s="17" t="s">
        <v>17</v>
      </c>
      <c r="D43" s="15">
        <v>-5</v>
      </c>
      <c r="E43" s="16">
        <v>2.4</v>
      </c>
      <c r="F43" s="15" t="s">
        <v>81</v>
      </c>
      <c r="G43" s="15" t="s">
        <v>38</v>
      </c>
      <c r="H43" s="11">
        <f t="shared" si="0"/>
        <v>2.0472732949900804E-2</v>
      </c>
      <c r="I43" s="11">
        <f t="shared" ref="I43:I76" si="15">(1/(1+EXP(0.636628136775426-(0.235565244498957*D43)-(0.601926305048805*E43))))-(1/(1+EXP(4.13477308357157-(0.235565244498957*D43)-(0.601926305048805*E43))))</f>
        <v>0.38810907071667372</v>
      </c>
      <c r="J43" s="11">
        <f t="shared" ref="J43:J76" si="16">1-(1/(1+EXP(0.636628136775426-(0.235565244498957*D43)-(0.601926305048805*E43))))</f>
        <v>0.59141819633342552</v>
      </c>
      <c r="K43" s="20">
        <v>41549</v>
      </c>
      <c r="L43" s="21">
        <v>2013</v>
      </c>
      <c r="M43" s="15">
        <v>1</v>
      </c>
      <c r="N43" s="17" t="s">
        <v>91</v>
      </c>
      <c r="O43" s="17" t="s">
        <v>92</v>
      </c>
      <c r="Q43" s="14" t="s">
        <v>80</v>
      </c>
      <c r="R43" s="14" t="s">
        <v>20</v>
      </c>
    </row>
    <row r="44" spans="1:18" ht="12.75" customHeight="1" x14ac:dyDescent="0.2">
      <c r="A44" s="8" t="s">
        <v>132</v>
      </c>
      <c r="B44" s="8" t="s">
        <v>45</v>
      </c>
      <c r="C44" s="8" t="s">
        <v>6</v>
      </c>
      <c r="D44" s="15">
        <v>11</v>
      </c>
      <c r="E44" s="16">
        <v>2.9</v>
      </c>
      <c r="F44" s="10" t="s">
        <v>83</v>
      </c>
      <c r="G44" s="10" t="s">
        <v>38</v>
      </c>
      <c r="H44" s="11">
        <f t="shared" si="0"/>
        <v>0.55033662534063721</v>
      </c>
      <c r="I44" s="11">
        <f t="shared" si="15"/>
        <v>0.42554049296966878</v>
      </c>
      <c r="J44" s="11">
        <f t="shared" si="16"/>
        <v>2.4122881689694009E-2</v>
      </c>
      <c r="K44" s="12">
        <v>41369</v>
      </c>
      <c r="L44" s="13">
        <v>2013</v>
      </c>
      <c r="M44" s="10">
        <v>1</v>
      </c>
      <c r="N44" s="8" t="s">
        <v>91</v>
      </c>
      <c r="O44" s="8" t="s">
        <v>92</v>
      </c>
      <c r="Q44" s="14" t="s">
        <v>80</v>
      </c>
      <c r="R44" s="14" t="s">
        <v>20</v>
      </c>
    </row>
    <row r="45" spans="1:18" ht="12.75" customHeight="1" x14ac:dyDescent="0.2">
      <c r="A45" s="8" t="s">
        <v>133</v>
      </c>
      <c r="B45" s="8" t="s">
        <v>110</v>
      </c>
      <c r="C45" s="8" t="s">
        <v>4</v>
      </c>
      <c r="D45" s="15">
        <v>17</v>
      </c>
      <c r="E45" s="16">
        <v>4.0999999999999996</v>
      </c>
      <c r="F45" s="10" t="s">
        <v>83</v>
      </c>
      <c r="G45" s="10" t="s">
        <v>38</v>
      </c>
      <c r="H45" s="11">
        <f t="shared" si="0"/>
        <v>0.91195430339659223</v>
      </c>
      <c r="I45" s="11">
        <f t="shared" si="15"/>
        <v>8.5133348072728987E-2</v>
      </c>
      <c r="J45" s="11">
        <f t="shared" si="16"/>
        <v>2.9123485306787877E-3</v>
      </c>
      <c r="K45" s="12">
        <v>41688</v>
      </c>
      <c r="L45" s="13">
        <v>2014</v>
      </c>
      <c r="M45" s="10">
        <v>1</v>
      </c>
      <c r="N45" s="8" t="s">
        <v>91</v>
      </c>
      <c r="O45" s="8" t="s">
        <v>92</v>
      </c>
      <c r="Q45" s="19" t="s">
        <v>80</v>
      </c>
      <c r="R45" s="19" t="s">
        <v>20</v>
      </c>
    </row>
    <row r="46" spans="1:18" ht="12.75" customHeight="1" x14ac:dyDescent="0.2">
      <c r="A46" s="8" t="s">
        <v>134</v>
      </c>
      <c r="B46" s="8" t="s">
        <v>109</v>
      </c>
      <c r="C46" s="8" t="s">
        <v>4</v>
      </c>
      <c r="D46" s="15">
        <v>15</v>
      </c>
      <c r="E46" s="16">
        <v>4.3</v>
      </c>
      <c r="F46" s="10" t="s">
        <v>83</v>
      </c>
      <c r="G46" s="10" t="s">
        <v>38</v>
      </c>
      <c r="H46" s="11">
        <v>0.879</v>
      </c>
      <c r="I46" s="11">
        <f t="shared" si="15"/>
        <v>0.11644496231871171</v>
      </c>
      <c r="J46" s="11">
        <f t="shared" si="16"/>
        <v>4.1308460264899427E-3</v>
      </c>
      <c r="K46" s="12">
        <v>41688</v>
      </c>
      <c r="L46" s="13">
        <v>2014</v>
      </c>
      <c r="M46" s="10">
        <v>1</v>
      </c>
      <c r="N46" s="8" t="s">
        <v>91</v>
      </c>
      <c r="O46" s="8" t="s">
        <v>92</v>
      </c>
      <c r="Q46" s="15"/>
      <c r="R46" s="15"/>
    </row>
    <row r="47" spans="1:18" ht="10.8" x14ac:dyDescent="0.2">
      <c r="A47" s="17" t="s">
        <v>324</v>
      </c>
      <c r="B47" s="17" t="s">
        <v>323</v>
      </c>
      <c r="C47" s="17" t="s">
        <v>272</v>
      </c>
      <c r="D47" s="15">
        <v>18</v>
      </c>
      <c r="E47" s="16">
        <v>3.1</v>
      </c>
      <c r="F47" s="15" t="s">
        <v>83</v>
      </c>
      <c r="G47" s="15" t="s">
        <v>83</v>
      </c>
      <c r="H47" s="36">
        <f t="shared" ref="H47:H80" si="17">1/(1+EXP(4.13477308357157-(0.235565244498957*D47)-(0.601926305048805*E47)))</f>
        <v>0.87775849576105136</v>
      </c>
      <c r="I47" s="36">
        <f t="shared" si="15"/>
        <v>0.11804591808566911</v>
      </c>
      <c r="J47" s="36">
        <f t="shared" si="16"/>
        <v>4.1955861532795291E-3</v>
      </c>
      <c r="K47" s="20"/>
      <c r="L47" s="21">
        <v>2017</v>
      </c>
      <c r="M47" s="15">
        <v>1</v>
      </c>
      <c r="N47" s="17" t="s">
        <v>91</v>
      </c>
      <c r="O47" s="17" t="s">
        <v>92</v>
      </c>
    </row>
    <row r="48" spans="1:18" ht="10.8" x14ac:dyDescent="0.2">
      <c r="A48" s="17" t="s">
        <v>135</v>
      </c>
      <c r="B48" s="17" t="s">
        <v>106</v>
      </c>
      <c r="C48" s="17" t="s">
        <v>107</v>
      </c>
      <c r="D48" s="15">
        <v>21</v>
      </c>
      <c r="E48" s="16">
        <v>3.9</v>
      </c>
      <c r="F48" s="15" t="s">
        <v>83</v>
      </c>
      <c r="G48" s="15" t="s">
        <v>38</v>
      </c>
      <c r="H48" s="11">
        <f t="shared" si="17"/>
        <v>0.95928570303381644</v>
      </c>
      <c r="I48" s="11">
        <f t="shared" si="15"/>
        <v>3.9431917270739136E-2</v>
      </c>
      <c r="J48" s="11">
        <f t="shared" si="16"/>
        <v>1.2823796954444244E-3</v>
      </c>
      <c r="K48" s="20">
        <v>41551</v>
      </c>
      <c r="L48" s="21">
        <v>2013</v>
      </c>
      <c r="M48" s="15">
        <v>1</v>
      </c>
      <c r="N48" s="17" t="s">
        <v>91</v>
      </c>
      <c r="O48" s="17" t="s">
        <v>92</v>
      </c>
      <c r="Q48" s="19" t="s">
        <v>80</v>
      </c>
      <c r="R48" s="19" t="s">
        <v>20</v>
      </c>
    </row>
    <row r="49" spans="1:18" ht="21" x14ac:dyDescent="0.2">
      <c r="A49" s="17" t="s">
        <v>255</v>
      </c>
      <c r="B49" s="17" t="s">
        <v>254</v>
      </c>
      <c r="C49" s="17" t="s">
        <v>84</v>
      </c>
      <c r="D49" s="15">
        <v>11</v>
      </c>
      <c r="E49" s="16">
        <v>1.9</v>
      </c>
      <c r="F49" s="15" t="s">
        <v>83</v>
      </c>
      <c r="G49" s="15" t="s">
        <v>38</v>
      </c>
      <c r="H49" s="36">
        <f t="shared" si="17"/>
        <v>0.4013374679394302</v>
      </c>
      <c r="I49" s="36">
        <f t="shared" si="15"/>
        <v>0.55548301426776892</v>
      </c>
      <c r="J49" s="36">
        <f t="shared" si="16"/>
        <v>4.3179517792800826E-2</v>
      </c>
      <c r="K49" s="20">
        <v>42489</v>
      </c>
      <c r="L49" s="21">
        <v>2016</v>
      </c>
      <c r="M49" s="15">
        <v>1</v>
      </c>
      <c r="N49" s="17" t="s">
        <v>91</v>
      </c>
      <c r="O49" s="17" t="s">
        <v>92</v>
      </c>
      <c r="Q49" s="15"/>
      <c r="R49" s="15"/>
    </row>
    <row r="50" spans="1:18" ht="10.8" x14ac:dyDescent="0.2">
      <c r="A50" s="17" t="s">
        <v>136</v>
      </c>
      <c r="B50" s="17" t="s">
        <v>71</v>
      </c>
      <c r="C50" s="17" t="s">
        <v>12</v>
      </c>
      <c r="D50" s="15">
        <v>14</v>
      </c>
      <c r="E50" s="16">
        <v>3.4</v>
      </c>
      <c r="F50" s="15" t="s">
        <v>83</v>
      </c>
      <c r="G50" s="15" t="s">
        <v>38</v>
      </c>
      <c r="H50" s="11">
        <f t="shared" si="17"/>
        <v>0.77024405398406182</v>
      </c>
      <c r="I50" s="11">
        <f t="shared" si="15"/>
        <v>0.22081235905562269</v>
      </c>
      <c r="J50" s="11">
        <f t="shared" si="16"/>
        <v>8.9435869603154972E-3</v>
      </c>
      <c r="K50" s="20">
        <v>41541</v>
      </c>
      <c r="L50" s="21">
        <v>2013</v>
      </c>
      <c r="M50" s="15">
        <v>1</v>
      </c>
      <c r="N50" s="17" t="s">
        <v>91</v>
      </c>
      <c r="O50" s="17" t="s">
        <v>92</v>
      </c>
      <c r="Q50" s="19" t="s">
        <v>80</v>
      </c>
      <c r="R50" s="19" t="s">
        <v>20</v>
      </c>
    </row>
    <row r="51" spans="1:18" ht="10.8" x14ac:dyDescent="0.2">
      <c r="A51" s="17" t="s">
        <v>274</v>
      </c>
      <c r="B51" s="17" t="s">
        <v>273</v>
      </c>
      <c r="C51" s="17" t="s">
        <v>199</v>
      </c>
      <c r="D51" s="15">
        <v>1</v>
      </c>
      <c r="E51" s="16">
        <v>1.3</v>
      </c>
      <c r="F51" s="15" t="s">
        <v>82</v>
      </c>
      <c r="G51" s="15" t="s">
        <v>82</v>
      </c>
      <c r="H51" s="36">
        <f t="shared" si="17"/>
        <v>4.2423480375962885E-2</v>
      </c>
      <c r="I51" s="36">
        <f t="shared" si="15"/>
        <v>0.5517972005393561</v>
      </c>
      <c r="J51" s="36">
        <f t="shared" si="16"/>
        <v>0.40577931908468101</v>
      </c>
      <c r="K51" s="20">
        <v>42604</v>
      </c>
      <c r="L51" s="21">
        <v>2016</v>
      </c>
      <c r="M51" s="15">
        <v>1</v>
      </c>
      <c r="N51" s="17" t="s">
        <v>91</v>
      </c>
      <c r="O51" s="17" t="s">
        <v>92</v>
      </c>
      <c r="Q51" s="9" t="s">
        <v>80</v>
      </c>
      <c r="R51" s="9" t="s">
        <v>20</v>
      </c>
    </row>
    <row r="52" spans="1:18" ht="10.8" x14ac:dyDescent="0.2">
      <c r="A52" s="17" t="s">
        <v>137</v>
      </c>
      <c r="B52" s="17" t="s">
        <v>99</v>
      </c>
      <c r="C52" s="17" t="s">
        <v>12</v>
      </c>
      <c r="D52" s="15">
        <v>20</v>
      </c>
      <c r="E52" s="16">
        <v>3.2</v>
      </c>
      <c r="F52" s="15" t="s">
        <v>83</v>
      </c>
      <c r="G52" s="15" t="s">
        <v>38</v>
      </c>
      <c r="H52" s="11">
        <f t="shared" si="17"/>
        <v>0.92433060239315445</v>
      </c>
      <c r="I52" s="11">
        <f t="shared" si="15"/>
        <v>7.3198847742732887E-2</v>
      </c>
      <c r="J52" s="11">
        <f t="shared" si="16"/>
        <v>2.4705498641126589E-3</v>
      </c>
      <c r="K52" s="20">
        <v>41549</v>
      </c>
      <c r="L52" s="21">
        <v>2013</v>
      </c>
      <c r="M52" s="15">
        <v>1</v>
      </c>
      <c r="N52" s="17" t="s">
        <v>91</v>
      </c>
      <c r="O52" s="17" t="s">
        <v>92</v>
      </c>
      <c r="Q52" s="9" t="s">
        <v>80</v>
      </c>
      <c r="R52" s="9" t="s">
        <v>20</v>
      </c>
    </row>
    <row r="53" spans="1:18" ht="21" x14ac:dyDescent="0.2">
      <c r="A53" s="8" t="s">
        <v>138</v>
      </c>
      <c r="B53" s="8" t="s">
        <v>46</v>
      </c>
      <c r="C53" s="8" t="s">
        <v>7</v>
      </c>
      <c r="D53" s="15">
        <v>14</v>
      </c>
      <c r="E53" s="16">
        <v>3.4</v>
      </c>
      <c r="F53" s="10" t="s">
        <v>83</v>
      </c>
      <c r="G53" s="10" t="s">
        <v>38</v>
      </c>
      <c r="H53" s="11">
        <f t="shared" si="17"/>
        <v>0.77024405398406182</v>
      </c>
      <c r="I53" s="11">
        <f t="shared" si="15"/>
        <v>0.22081235905562269</v>
      </c>
      <c r="J53" s="11">
        <f t="shared" si="16"/>
        <v>8.9435869603154972E-3</v>
      </c>
      <c r="K53" s="12">
        <v>41429</v>
      </c>
      <c r="L53" s="13">
        <v>2013</v>
      </c>
      <c r="M53" s="10">
        <v>2</v>
      </c>
      <c r="N53" s="8" t="s">
        <v>91</v>
      </c>
      <c r="O53" s="8" t="s">
        <v>92</v>
      </c>
      <c r="Q53" s="9" t="s">
        <v>80</v>
      </c>
      <c r="R53" s="9" t="s">
        <v>20</v>
      </c>
    </row>
    <row r="54" spans="1:18" ht="21" x14ac:dyDescent="0.2">
      <c r="A54" s="8" t="s">
        <v>139</v>
      </c>
      <c r="B54" s="8" t="s">
        <v>47</v>
      </c>
      <c r="C54" s="8" t="s">
        <v>4</v>
      </c>
      <c r="D54" s="15">
        <v>13</v>
      </c>
      <c r="E54" s="16">
        <v>3.5</v>
      </c>
      <c r="F54" s="10" t="s">
        <v>83</v>
      </c>
      <c r="G54" s="10" t="s">
        <v>38</v>
      </c>
      <c r="H54" s="11">
        <f t="shared" si="17"/>
        <v>0.73775201136803326</v>
      </c>
      <c r="I54" s="11">
        <f t="shared" si="15"/>
        <v>0.25160824468111087</v>
      </c>
      <c r="J54" s="11">
        <f t="shared" si="16"/>
        <v>1.0639743950855873E-2</v>
      </c>
      <c r="K54" s="12">
        <v>41107</v>
      </c>
      <c r="L54" s="13">
        <v>2012</v>
      </c>
      <c r="M54" s="10">
        <v>1</v>
      </c>
      <c r="N54" s="8" t="s">
        <v>91</v>
      </c>
      <c r="O54" s="8" t="s">
        <v>92</v>
      </c>
      <c r="Q54" s="9" t="s">
        <v>80</v>
      </c>
      <c r="R54" s="9" t="s">
        <v>20</v>
      </c>
    </row>
    <row r="55" spans="1:18" ht="10.8" x14ac:dyDescent="0.2">
      <c r="A55" s="8" t="s">
        <v>140</v>
      </c>
      <c r="B55" s="8" t="s">
        <v>48</v>
      </c>
      <c r="C55" s="8" t="s">
        <v>8</v>
      </c>
      <c r="D55" s="15">
        <v>1</v>
      </c>
      <c r="E55" s="16">
        <v>1</v>
      </c>
      <c r="F55" s="10" t="s">
        <v>81</v>
      </c>
      <c r="G55" s="10" t="s">
        <v>38</v>
      </c>
      <c r="H55" s="11">
        <f t="shared" si="17"/>
        <v>3.5664566473943171E-2</v>
      </c>
      <c r="I55" s="11">
        <f t="shared" si="15"/>
        <v>0.51438313060057728</v>
      </c>
      <c r="J55" s="11">
        <f t="shared" si="16"/>
        <v>0.4499523029254795</v>
      </c>
      <c r="K55" s="12">
        <v>41372</v>
      </c>
      <c r="L55" s="13">
        <v>2013</v>
      </c>
      <c r="M55" s="10">
        <v>1</v>
      </c>
      <c r="N55" s="8" t="s">
        <v>91</v>
      </c>
      <c r="O55" s="8" t="s">
        <v>92</v>
      </c>
      <c r="Q55" s="19" t="s">
        <v>80</v>
      </c>
      <c r="R55" s="19" t="s">
        <v>20</v>
      </c>
    </row>
    <row r="56" spans="1:18" ht="10.8" x14ac:dyDescent="0.2">
      <c r="A56" s="17" t="s">
        <v>307</v>
      </c>
      <c r="B56" s="17" t="s">
        <v>300</v>
      </c>
      <c r="C56" s="17" t="s">
        <v>6</v>
      </c>
      <c r="D56" s="15">
        <v>24</v>
      </c>
      <c r="E56" s="16">
        <v>2.8</v>
      </c>
      <c r="F56" s="15" t="s">
        <v>83</v>
      </c>
      <c r="G56" s="15" t="s">
        <v>38</v>
      </c>
      <c r="H56" s="36">
        <f t="shared" si="17"/>
        <v>0.96099151670646543</v>
      </c>
      <c r="I56" s="36">
        <f t="shared" si="15"/>
        <v>3.7781944024245173E-2</v>
      </c>
      <c r="J56" s="36">
        <f t="shared" si="16"/>
        <v>1.2265392692893951E-3</v>
      </c>
      <c r="K56" s="20"/>
      <c r="L56" s="21">
        <v>2017</v>
      </c>
      <c r="M56" s="15">
        <v>1</v>
      </c>
      <c r="N56" s="17" t="s">
        <v>91</v>
      </c>
      <c r="O56" s="17" t="s">
        <v>92</v>
      </c>
      <c r="Q56" s="15"/>
      <c r="R56" s="15"/>
    </row>
    <row r="57" spans="1:18" ht="10.8" x14ac:dyDescent="0.2">
      <c r="A57" s="17" t="s">
        <v>296</v>
      </c>
      <c r="B57" s="17" t="s">
        <v>295</v>
      </c>
      <c r="C57" s="17" t="s">
        <v>0</v>
      </c>
      <c r="D57" s="15">
        <v>9</v>
      </c>
      <c r="E57" s="16">
        <v>1.3</v>
      </c>
      <c r="F57" s="15" t="s">
        <v>82</v>
      </c>
      <c r="G57" s="15" t="s">
        <v>83</v>
      </c>
      <c r="H57" s="36">
        <f t="shared" si="17"/>
        <v>0.2257998076886118</v>
      </c>
      <c r="I57" s="36">
        <f t="shared" si="15"/>
        <v>0.68021881913288929</v>
      </c>
      <c r="J57" s="36">
        <f t="shared" si="16"/>
        <v>9.3981373178498973E-2</v>
      </c>
      <c r="K57" s="20"/>
      <c r="L57" s="21">
        <v>2017</v>
      </c>
      <c r="M57" s="15">
        <v>1</v>
      </c>
      <c r="N57" s="17" t="s">
        <v>91</v>
      </c>
      <c r="O57" s="17" t="s">
        <v>92</v>
      </c>
      <c r="Q57" s="15"/>
      <c r="R57" s="15"/>
    </row>
    <row r="58" spans="1:18" ht="10.8" x14ac:dyDescent="0.2">
      <c r="A58" s="8" t="s">
        <v>141</v>
      </c>
      <c r="B58" s="8" t="s">
        <v>49</v>
      </c>
      <c r="C58" s="8" t="s">
        <v>9</v>
      </c>
      <c r="D58" s="15">
        <v>14</v>
      </c>
      <c r="E58" s="16">
        <v>3.6</v>
      </c>
      <c r="F58" s="10" t="s">
        <v>83</v>
      </c>
      <c r="G58" s="10" t="s">
        <v>38</v>
      </c>
      <c r="H58" s="11">
        <f t="shared" si="17"/>
        <v>0.79085304661319056</v>
      </c>
      <c r="I58" s="11">
        <f t="shared" si="15"/>
        <v>0.20120970725080367</v>
      </c>
      <c r="J58" s="11">
        <f t="shared" si="16"/>
        <v>7.9372461360057711E-3</v>
      </c>
      <c r="K58" s="12">
        <v>41107</v>
      </c>
      <c r="L58" s="13">
        <v>2012</v>
      </c>
      <c r="M58" s="10">
        <v>1</v>
      </c>
      <c r="N58" s="8" t="s">
        <v>91</v>
      </c>
      <c r="O58" s="8" t="s">
        <v>92</v>
      </c>
      <c r="Q58" s="9" t="s">
        <v>80</v>
      </c>
      <c r="R58" s="9" t="s">
        <v>20</v>
      </c>
    </row>
    <row r="59" spans="1:18" ht="25.5" customHeight="1" x14ac:dyDescent="0.2">
      <c r="A59" s="17" t="s">
        <v>242</v>
      </c>
      <c r="B59" s="17" t="s">
        <v>244</v>
      </c>
      <c r="C59" s="17" t="s">
        <v>243</v>
      </c>
      <c r="D59" s="15">
        <v>17</v>
      </c>
      <c r="E59" s="16">
        <v>2.8</v>
      </c>
      <c r="F59" s="15" t="s">
        <v>83</v>
      </c>
      <c r="G59" s="15" t="s">
        <v>38</v>
      </c>
      <c r="H59" s="11">
        <f t="shared" si="17"/>
        <v>0.82566778388133166</v>
      </c>
      <c r="I59" s="11">
        <f t="shared" si="15"/>
        <v>0.16798501986975101</v>
      </c>
      <c r="J59" s="11">
        <f t="shared" si="16"/>
        <v>6.3471962489173306E-3</v>
      </c>
      <c r="K59" s="20">
        <v>42228</v>
      </c>
      <c r="L59" s="21">
        <v>2015</v>
      </c>
      <c r="M59" s="15">
        <v>1</v>
      </c>
      <c r="N59" s="17" t="s">
        <v>91</v>
      </c>
      <c r="O59" s="17" t="s">
        <v>92</v>
      </c>
      <c r="Q59" s="9" t="s">
        <v>80</v>
      </c>
      <c r="R59" s="9" t="s">
        <v>20</v>
      </c>
    </row>
    <row r="60" spans="1:18" ht="12.75" customHeight="1" x14ac:dyDescent="0.2">
      <c r="A60" s="17" t="s">
        <v>275</v>
      </c>
      <c r="B60" s="17" t="s">
        <v>271</v>
      </c>
      <c r="C60" s="17" t="s">
        <v>272</v>
      </c>
      <c r="D60" s="15">
        <v>13</v>
      </c>
      <c r="E60" s="16">
        <v>1.5</v>
      </c>
      <c r="F60" s="15" t="s">
        <v>83</v>
      </c>
      <c r="G60" s="15" t="s">
        <v>38</v>
      </c>
      <c r="H60" s="36">
        <f t="shared" si="17"/>
        <v>0.45771736454389467</v>
      </c>
      <c r="I60" s="36">
        <f t="shared" si="15"/>
        <v>0.50767998511416845</v>
      </c>
      <c r="J60" s="36">
        <f t="shared" si="16"/>
        <v>3.460265034193688E-2</v>
      </c>
      <c r="K60" s="20">
        <v>42598</v>
      </c>
      <c r="L60" s="21">
        <v>2016</v>
      </c>
      <c r="M60" s="15">
        <v>1</v>
      </c>
      <c r="N60" s="17" t="s">
        <v>91</v>
      </c>
      <c r="O60" s="17" t="s">
        <v>92</v>
      </c>
      <c r="Q60" s="19" t="s">
        <v>80</v>
      </c>
      <c r="R60" s="19" t="s">
        <v>20</v>
      </c>
    </row>
    <row r="61" spans="1:18" ht="12.75" customHeight="1" x14ac:dyDescent="0.2">
      <c r="A61" s="8" t="s">
        <v>142</v>
      </c>
      <c r="B61" s="8" t="s">
        <v>50</v>
      </c>
      <c r="C61" s="8" t="s">
        <v>10</v>
      </c>
      <c r="D61" s="15">
        <v>17</v>
      </c>
      <c r="E61" s="16">
        <v>2.5</v>
      </c>
      <c r="F61" s="10" t="s">
        <v>83</v>
      </c>
      <c r="G61" s="10" t="s">
        <v>38</v>
      </c>
      <c r="H61" s="11">
        <f t="shared" si="17"/>
        <v>0.7981306879672404</v>
      </c>
      <c r="I61" s="11">
        <f t="shared" si="15"/>
        <v>0.19427548496239888</v>
      </c>
      <c r="J61" s="11">
        <f t="shared" si="16"/>
        <v>7.5938270703607147E-3</v>
      </c>
      <c r="K61" s="12">
        <v>41436</v>
      </c>
      <c r="L61" s="13">
        <v>2013</v>
      </c>
      <c r="M61" s="10">
        <v>1</v>
      </c>
      <c r="N61" s="8" t="s">
        <v>91</v>
      </c>
      <c r="O61" s="8" t="s">
        <v>92</v>
      </c>
      <c r="Q61" s="19" t="s">
        <v>80</v>
      </c>
      <c r="R61" s="19" t="s">
        <v>20</v>
      </c>
    </row>
    <row r="62" spans="1:18" ht="10.8" x14ac:dyDescent="0.2">
      <c r="A62" s="8" t="s">
        <v>143</v>
      </c>
      <c r="B62" s="8" t="s">
        <v>51</v>
      </c>
      <c r="C62" s="8" t="s">
        <v>11</v>
      </c>
      <c r="D62" s="15">
        <v>11</v>
      </c>
      <c r="E62" s="16">
        <v>2</v>
      </c>
      <c r="F62" s="10" t="s">
        <v>83</v>
      </c>
      <c r="G62" s="10" t="s">
        <v>38</v>
      </c>
      <c r="H62" s="11">
        <f t="shared" si="17"/>
        <v>0.41588167619409122</v>
      </c>
      <c r="I62" s="11">
        <f t="shared" si="15"/>
        <v>0.54335840461891394</v>
      </c>
      <c r="J62" s="11">
        <f t="shared" si="16"/>
        <v>4.0759919186994842E-2</v>
      </c>
      <c r="K62" s="12">
        <v>41043</v>
      </c>
      <c r="L62" s="13">
        <v>2012</v>
      </c>
      <c r="M62" s="10">
        <v>1</v>
      </c>
      <c r="N62" s="8" t="s">
        <v>91</v>
      </c>
      <c r="O62" s="8" t="s">
        <v>92</v>
      </c>
      <c r="Q62" s="9" t="s">
        <v>80</v>
      </c>
      <c r="R62" s="9" t="s">
        <v>20</v>
      </c>
    </row>
    <row r="63" spans="1:18" ht="12.75" customHeight="1" x14ac:dyDescent="0.2">
      <c r="A63" s="17" t="s">
        <v>228</v>
      </c>
      <c r="B63" s="17" t="s">
        <v>227</v>
      </c>
      <c r="C63" s="17" t="s">
        <v>17</v>
      </c>
      <c r="D63" s="15">
        <v>2</v>
      </c>
      <c r="E63" s="16">
        <v>1.6</v>
      </c>
      <c r="F63" s="15" t="s">
        <v>82</v>
      </c>
      <c r="G63" s="15" t="s">
        <v>82</v>
      </c>
      <c r="H63" s="36">
        <f t="shared" si="17"/>
        <v>6.2940289951476269E-2</v>
      </c>
      <c r="I63" s="36">
        <f t="shared" si="15"/>
        <v>0.62651724256028862</v>
      </c>
      <c r="J63" s="36">
        <f t="shared" si="16"/>
        <v>0.31054246748823511</v>
      </c>
      <c r="K63" s="20">
        <v>41864</v>
      </c>
      <c r="L63" s="21">
        <v>2014</v>
      </c>
      <c r="M63" s="15">
        <v>1</v>
      </c>
      <c r="N63" s="17" t="s">
        <v>91</v>
      </c>
      <c r="O63" s="17" t="s">
        <v>92</v>
      </c>
      <c r="Q63" s="9" t="s">
        <v>80</v>
      </c>
      <c r="R63" s="9" t="s">
        <v>20</v>
      </c>
    </row>
    <row r="64" spans="1:18" ht="21" x14ac:dyDescent="0.2">
      <c r="A64" s="17" t="s">
        <v>233</v>
      </c>
      <c r="B64" s="17" t="s">
        <v>229</v>
      </c>
      <c r="C64" s="17" t="s">
        <v>17</v>
      </c>
      <c r="D64" s="15">
        <v>3</v>
      </c>
      <c r="E64" s="16">
        <v>2.4</v>
      </c>
      <c r="F64" s="15" t="s">
        <v>82</v>
      </c>
      <c r="G64" s="15" t="s">
        <v>82</v>
      </c>
      <c r="H64" s="36">
        <f t="shared" si="17"/>
        <v>0.12095109765003659</v>
      </c>
      <c r="I64" s="36">
        <f t="shared" si="15"/>
        <v>0.69880423483801968</v>
      </c>
      <c r="J64" s="36">
        <f t="shared" si="16"/>
        <v>0.18024466751194368</v>
      </c>
      <c r="K64" s="20">
        <v>41864</v>
      </c>
      <c r="L64" s="21">
        <v>2014</v>
      </c>
      <c r="M64" s="15">
        <v>1</v>
      </c>
      <c r="N64" s="17" t="s">
        <v>91</v>
      </c>
      <c r="O64" s="17" t="s">
        <v>92</v>
      </c>
      <c r="Q64" s="9" t="s">
        <v>80</v>
      </c>
      <c r="R64" s="9" t="s">
        <v>20</v>
      </c>
    </row>
    <row r="65" spans="1:18" ht="12.75" customHeight="1" x14ac:dyDescent="0.2">
      <c r="A65" s="8" t="s">
        <v>144</v>
      </c>
      <c r="B65" s="8" t="s">
        <v>52</v>
      </c>
      <c r="C65" s="8" t="s">
        <v>12</v>
      </c>
      <c r="D65" s="15">
        <v>16</v>
      </c>
      <c r="E65" s="16">
        <v>3.4</v>
      </c>
      <c r="F65" s="10" t="s">
        <v>83</v>
      </c>
      <c r="G65" s="10" t="s">
        <v>38</v>
      </c>
      <c r="H65" s="11">
        <f t="shared" si="17"/>
        <v>0.84301311724868055</v>
      </c>
      <c r="I65" s="11">
        <f t="shared" si="15"/>
        <v>0.1513846117915254</v>
      </c>
      <c r="J65" s="11">
        <f t="shared" si="16"/>
        <v>5.6022709597940423E-3</v>
      </c>
      <c r="K65" s="12">
        <v>41122</v>
      </c>
      <c r="L65" s="13">
        <v>2012</v>
      </c>
      <c r="M65" s="10">
        <v>2</v>
      </c>
      <c r="N65" s="8" t="s">
        <v>91</v>
      </c>
      <c r="O65" s="8" t="s">
        <v>92</v>
      </c>
      <c r="Q65" s="9" t="s">
        <v>80</v>
      </c>
      <c r="R65" s="9" t="s">
        <v>20</v>
      </c>
    </row>
    <row r="66" spans="1:18" ht="10.8" x14ac:dyDescent="0.2">
      <c r="A66" s="8" t="s">
        <v>145</v>
      </c>
      <c r="B66" s="8" t="s">
        <v>53</v>
      </c>
      <c r="C66" s="8" t="s">
        <v>13</v>
      </c>
      <c r="D66" s="15">
        <v>7</v>
      </c>
      <c r="E66" s="16">
        <v>3.3</v>
      </c>
      <c r="F66" s="10" t="s">
        <v>82</v>
      </c>
      <c r="G66" s="10" t="s">
        <v>83</v>
      </c>
      <c r="H66" s="11">
        <f t="shared" si="17"/>
        <v>0.37766768133391904</v>
      </c>
      <c r="I66" s="11">
        <f t="shared" si="15"/>
        <v>0.57484702006303301</v>
      </c>
      <c r="J66" s="11">
        <f t="shared" si="16"/>
        <v>4.7485298603047954E-2</v>
      </c>
      <c r="K66" s="12">
        <v>41372</v>
      </c>
      <c r="L66" s="13">
        <v>2013</v>
      </c>
      <c r="M66" s="10">
        <v>1</v>
      </c>
      <c r="N66" s="8" t="s">
        <v>91</v>
      </c>
      <c r="O66" s="8" t="s">
        <v>92</v>
      </c>
      <c r="Q66" s="9" t="s">
        <v>80</v>
      </c>
      <c r="R66" s="9" t="s">
        <v>20</v>
      </c>
    </row>
    <row r="67" spans="1:18" ht="15" customHeight="1" x14ac:dyDescent="0.2">
      <c r="A67" s="8" t="s">
        <v>146</v>
      </c>
      <c r="B67" s="8" t="s">
        <v>54</v>
      </c>
      <c r="C67" s="8" t="s">
        <v>13</v>
      </c>
      <c r="D67" s="15">
        <v>5</v>
      </c>
      <c r="E67" s="16">
        <v>2.1</v>
      </c>
      <c r="F67" s="10" t="s">
        <v>82</v>
      </c>
      <c r="G67" s="10" t="s">
        <v>83</v>
      </c>
      <c r="H67" s="11">
        <f t="shared" si="17"/>
        <v>0.15539462982842395</v>
      </c>
      <c r="I67" s="11">
        <f t="shared" si="15"/>
        <v>0.70339137411928099</v>
      </c>
      <c r="J67" s="11">
        <f t="shared" si="16"/>
        <v>0.14121399605229501</v>
      </c>
      <c r="K67" s="12">
        <v>41368</v>
      </c>
      <c r="L67" s="13">
        <v>2013</v>
      </c>
      <c r="M67" s="10">
        <v>1</v>
      </c>
      <c r="N67" s="8" t="s">
        <v>91</v>
      </c>
      <c r="O67" s="8" t="s">
        <v>92</v>
      </c>
      <c r="Q67" s="14" t="s">
        <v>80</v>
      </c>
      <c r="R67" s="14" t="s">
        <v>20</v>
      </c>
    </row>
    <row r="68" spans="1:18" ht="15" customHeight="1" x14ac:dyDescent="0.2">
      <c r="A68" s="8" t="s">
        <v>147</v>
      </c>
      <c r="B68" s="8" t="s">
        <v>55</v>
      </c>
      <c r="C68" s="8" t="s">
        <v>13</v>
      </c>
      <c r="D68" s="15">
        <v>9</v>
      </c>
      <c r="E68" s="16">
        <v>3.8</v>
      </c>
      <c r="F68" s="10" t="s">
        <v>83</v>
      </c>
      <c r="G68" s="10" t="s">
        <v>38</v>
      </c>
      <c r="H68" s="11">
        <f t="shared" si="17"/>
        <v>0.56773945217219046</v>
      </c>
      <c r="I68" s="11">
        <f t="shared" si="15"/>
        <v>0.40974505990760901</v>
      </c>
      <c r="J68" s="11">
        <f t="shared" si="16"/>
        <v>2.2515487920200528E-2</v>
      </c>
      <c r="K68" s="12">
        <v>41368</v>
      </c>
      <c r="L68" s="13">
        <v>2012</v>
      </c>
      <c r="M68" s="10">
        <v>2</v>
      </c>
      <c r="N68" s="8" t="s">
        <v>91</v>
      </c>
      <c r="O68" s="8" t="s">
        <v>92</v>
      </c>
      <c r="Q68" s="19" t="s">
        <v>80</v>
      </c>
      <c r="R68" s="19" t="s">
        <v>20</v>
      </c>
    </row>
    <row r="69" spans="1:18" ht="15" customHeight="1" x14ac:dyDescent="0.2">
      <c r="A69" s="8" t="s">
        <v>148</v>
      </c>
      <c r="B69" s="8" t="s">
        <v>56</v>
      </c>
      <c r="C69" s="8" t="s">
        <v>14</v>
      </c>
      <c r="D69" s="15">
        <v>15</v>
      </c>
      <c r="E69" s="16">
        <v>3.7</v>
      </c>
      <c r="F69" s="10" t="s">
        <v>83</v>
      </c>
      <c r="G69" s="10" t="s">
        <v>38</v>
      </c>
      <c r="H69" s="11">
        <f t="shared" si="17"/>
        <v>0.83559798961476417</v>
      </c>
      <c r="I69" s="11">
        <f t="shared" si="15"/>
        <v>0.15848493226548155</v>
      </c>
      <c r="J69" s="11">
        <f t="shared" si="16"/>
        <v>5.9170781197542821E-3</v>
      </c>
      <c r="K69" s="12">
        <v>41180</v>
      </c>
      <c r="L69" s="13">
        <v>2012</v>
      </c>
      <c r="M69" s="10">
        <v>1</v>
      </c>
      <c r="N69" s="8" t="s">
        <v>91</v>
      </c>
      <c r="O69" s="8" t="s">
        <v>92</v>
      </c>
      <c r="Q69" s="19" t="s">
        <v>80</v>
      </c>
      <c r="R69" s="19" t="s">
        <v>20</v>
      </c>
    </row>
    <row r="70" spans="1:18" ht="15" customHeight="1" x14ac:dyDescent="0.2">
      <c r="A70" s="8" t="s">
        <v>191</v>
      </c>
      <c r="B70" s="8" t="s">
        <v>192</v>
      </c>
      <c r="C70" s="8" t="s">
        <v>6</v>
      </c>
      <c r="D70" s="15">
        <v>19</v>
      </c>
      <c r="E70" s="16">
        <v>2.7</v>
      </c>
      <c r="F70" s="10" t="s">
        <v>83</v>
      </c>
      <c r="G70" s="10" t="s">
        <v>38</v>
      </c>
      <c r="H70" s="11">
        <f t="shared" si="17"/>
        <v>0.87719887805885421</v>
      </c>
      <c r="I70" s="11">
        <f t="shared" si="15"/>
        <v>0.11858373200381578</v>
      </c>
      <c r="J70" s="11">
        <f t="shared" si="16"/>
        <v>4.2173899373300072E-3</v>
      </c>
      <c r="K70" s="12">
        <v>41887</v>
      </c>
      <c r="L70" s="13">
        <v>2014</v>
      </c>
      <c r="M70" s="10">
        <v>1</v>
      </c>
      <c r="N70" s="8" t="s">
        <v>91</v>
      </c>
      <c r="O70" s="8" t="s">
        <v>92</v>
      </c>
      <c r="Q70" s="19" t="s">
        <v>80</v>
      </c>
      <c r="R70" s="19" t="s">
        <v>20</v>
      </c>
    </row>
    <row r="71" spans="1:18" ht="15" customHeight="1" x14ac:dyDescent="0.2">
      <c r="A71" s="17" t="s">
        <v>308</v>
      </c>
      <c r="B71" s="17" t="s">
        <v>301</v>
      </c>
      <c r="C71" s="17" t="s">
        <v>199</v>
      </c>
      <c r="D71" s="15">
        <v>20</v>
      </c>
      <c r="E71" s="16">
        <v>3.7</v>
      </c>
      <c r="F71" s="15" t="s">
        <v>83</v>
      </c>
      <c r="G71" s="15" t="s">
        <v>38</v>
      </c>
      <c r="H71" s="36">
        <f t="shared" si="17"/>
        <v>0.94287323687136015</v>
      </c>
      <c r="I71" s="36">
        <f t="shared" si="15"/>
        <v>5.5297121932285642E-2</v>
      </c>
      <c r="J71" s="36">
        <f t="shared" si="16"/>
        <v>1.8296411963542036E-3</v>
      </c>
      <c r="K71" s="20"/>
      <c r="L71" s="21">
        <v>2017</v>
      </c>
      <c r="M71" s="15">
        <v>1</v>
      </c>
      <c r="N71" s="17" t="s">
        <v>91</v>
      </c>
      <c r="O71" s="17" t="s">
        <v>92</v>
      </c>
      <c r="Q71" s="15"/>
      <c r="R71" s="15"/>
    </row>
    <row r="72" spans="1:18" ht="10.8" x14ac:dyDescent="0.2">
      <c r="A72" s="17" t="s">
        <v>366</v>
      </c>
      <c r="B72" s="17" t="s">
        <v>367</v>
      </c>
      <c r="C72" s="17" t="s">
        <v>16</v>
      </c>
      <c r="D72" s="15">
        <v>24</v>
      </c>
      <c r="E72" s="16">
        <v>4.3</v>
      </c>
      <c r="F72" s="15" t="s">
        <v>83</v>
      </c>
      <c r="G72" s="15" t="s">
        <v>38</v>
      </c>
      <c r="H72" s="36">
        <f>1/(1+EXP(4.13477308357157-(0.235565244498957*D72)-(0.601926305048805*E72)))</f>
        <v>0.98381058732746285</v>
      </c>
      <c r="I72" s="36">
        <f>(1/(1+EXP(0.636628136775426-(0.235565244498957*D72)-(0.601926305048805*E72))))-(1/(1+EXP(4.13477308357157-(0.235565244498957*D72)-(0.601926305048805*E72))))</f>
        <v>1.5691814935591797E-2</v>
      </c>
      <c r="J72" s="36">
        <f>1-(1/(1+EXP(0.636628136775426-(0.235565244498957*D72)-(0.601926305048805*E72))))</f>
        <v>4.9759773694535436E-4</v>
      </c>
      <c r="K72" s="20"/>
      <c r="L72" s="21">
        <v>2020</v>
      </c>
      <c r="M72" s="15">
        <v>1</v>
      </c>
      <c r="N72" s="17" t="s">
        <v>91</v>
      </c>
      <c r="O72" s="17" t="s">
        <v>92</v>
      </c>
    </row>
    <row r="73" spans="1:18" ht="15" customHeight="1" x14ac:dyDescent="0.2">
      <c r="A73" s="17" t="s">
        <v>328</v>
      </c>
      <c r="B73" s="17" t="s">
        <v>329</v>
      </c>
      <c r="C73" s="17" t="s">
        <v>16</v>
      </c>
      <c r="D73" s="15">
        <v>14</v>
      </c>
      <c r="E73" s="16">
        <v>3.2</v>
      </c>
      <c r="F73" s="15" t="s">
        <v>83</v>
      </c>
      <c r="G73" s="15" t="s">
        <v>38</v>
      </c>
      <c r="H73" s="36">
        <f t="shared" si="17"/>
        <v>0.74825073473195003</v>
      </c>
      <c r="I73" s="36">
        <f t="shared" si="15"/>
        <v>0.24167304231966613</v>
      </c>
      <c r="J73" s="36">
        <f t="shared" si="16"/>
        <v>1.0076222948383839E-2</v>
      </c>
      <c r="K73" s="20"/>
      <c r="L73" s="21">
        <v>2017</v>
      </c>
      <c r="M73" s="15">
        <v>1</v>
      </c>
      <c r="N73" s="17" t="s">
        <v>91</v>
      </c>
      <c r="O73" s="17" t="s">
        <v>92</v>
      </c>
      <c r="Q73" s="15"/>
      <c r="R73" s="15"/>
    </row>
    <row r="74" spans="1:18" ht="21" x14ac:dyDescent="0.2">
      <c r="A74" s="17" t="s">
        <v>385</v>
      </c>
      <c r="B74" s="17" t="s">
        <v>386</v>
      </c>
      <c r="C74" s="17" t="s">
        <v>8</v>
      </c>
      <c r="D74" s="15">
        <v>10</v>
      </c>
      <c r="E74" s="16">
        <v>2.9</v>
      </c>
      <c r="F74" s="15" t="s">
        <v>83</v>
      </c>
      <c r="G74" s="15" t="s">
        <v>38</v>
      </c>
      <c r="H74" s="36">
        <f t="shared" ref="H74" si="18">1/(1+EXP(4.13477308357157-(0.235565244498957*D74)-(0.601926305048805*E74)))</f>
        <v>0.49161719707560103</v>
      </c>
      <c r="I74" s="36">
        <f t="shared" ref="I74" si="19">(1/(1+EXP(0.636628136775426-(0.235565244498957*D74)-(0.601926305048805*E74))))-(1/(1+EXP(4.13477308357157-(0.235565244498957*D74)-(0.601926305048805*E74))))</f>
        <v>0.47804668817905338</v>
      </c>
      <c r="J74" s="36">
        <f t="shared" ref="J74" si="20">1-(1/(1+EXP(0.636628136775426-(0.235565244498957*D74)-(0.601926305048805*E74))))</f>
        <v>3.0336114745345588E-2</v>
      </c>
      <c r="K74" s="20"/>
      <c r="L74" s="21">
        <v>2021</v>
      </c>
      <c r="M74" s="15">
        <v>1</v>
      </c>
      <c r="N74" s="17" t="s">
        <v>384</v>
      </c>
      <c r="O74" s="17" t="s">
        <v>92</v>
      </c>
    </row>
    <row r="75" spans="1:18" ht="15" customHeight="1" x14ac:dyDescent="0.2">
      <c r="A75" s="17" t="s">
        <v>210</v>
      </c>
      <c r="B75" s="17" t="s">
        <v>202</v>
      </c>
      <c r="C75" s="17" t="s">
        <v>203</v>
      </c>
      <c r="D75" s="15">
        <v>13</v>
      </c>
      <c r="E75" s="16">
        <v>1.2</v>
      </c>
      <c r="F75" s="15" t="s">
        <v>83</v>
      </c>
      <c r="G75" s="15" t="s">
        <v>38</v>
      </c>
      <c r="H75" s="11">
        <f t="shared" si="17"/>
        <v>0.41335493693381936</v>
      </c>
      <c r="I75" s="11">
        <f t="shared" si="15"/>
        <v>0.54547615463046806</v>
      </c>
      <c r="J75" s="11">
        <f t="shared" si="16"/>
        <v>4.1168908435712637E-2</v>
      </c>
      <c r="K75" s="20">
        <v>42031</v>
      </c>
      <c r="L75" s="21">
        <v>2015</v>
      </c>
      <c r="M75" s="15">
        <v>1</v>
      </c>
      <c r="N75" s="17" t="s">
        <v>91</v>
      </c>
      <c r="O75" s="17" t="s">
        <v>92</v>
      </c>
      <c r="Q75" s="19" t="s">
        <v>80</v>
      </c>
      <c r="R75" s="19" t="s">
        <v>20</v>
      </c>
    </row>
    <row r="76" spans="1:18" ht="15" customHeight="1" x14ac:dyDescent="0.2">
      <c r="A76" s="17" t="s">
        <v>211</v>
      </c>
      <c r="B76" s="17" t="s">
        <v>204</v>
      </c>
      <c r="C76" s="17" t="s">
        <v>203</v>
      </c>
      <c r="D76" s="15">
        <v>16</v>
      </c>
      <c r="E76" s="16">
        <v>1.6</v>
      </c>
      <c r="F76" s="15" t="s">
        <v>83</v>
      </c>
      <c r="G76" s="15" t="s">
        <v>38</v>
      </c>
      <c r="H76" s="11">
        <f t="shared" si="17"/>
        <v>0.64505046199729055</v>
      </c>
      <c r="I76" s="11">
        <f t="shared" si="15"/>
        <v>0.33857468164229099</v>
      </c>
      <c r="J76" s="11">
        <f t="shared" si="16"/>
        <v>1.6374856360418466E-2</v>
      </c>
      <c r="K76" s="20">
        <v>42031</v>
      </c>
      <c r="L76" s="21">
        <v>2015</v>
      </c>
      <c r="M76" s="15">
        <v>1</v>
      </c>
      <c r="N76" s="17" t="s">
        <v>91</v>
      </c>
      <c r="O76" s="17" t="s">
        <v>92</v>
      </c>
      <c r="Q76" s="19" t="s">
        <v>80</v>
      </c>
      <c r="R76" s="19" t="s">
        <v>20</v>
      </c>
    </row>
    <row r="77" spans="1:18" ht="15" customHeight="1" x14ac:dyDescent="0.2">
      <c r="A77" s="17" t="s">
        <v>212</v>
      </c>
      <c r="B77" s="17" t="s">
        <v>205</v>
      </c>
      <c r="C77" s="17" t="s">
        <v>203</v>
      </c>
      <c r="D77" s="15">
        <v>9</v>
      </c>
      <c r="E77" s="16">
        <v>1.2</v>
      </c>
      <c r="F77" s="15" t="s">
        <v>82</v>
      </c>
      <c r="G77" s="15" t="s">
        <v>82</v>
      </c>
      <c r="H77" s="11">
        <f t="shared" si="17"/>
        <v>0.21545120416802369</v>
      </c>
      <c r="I77" s="11">
        <f t="shared" ref="I77:I114" si="21">(1/(1+EXP(0.636628136775426-(0.235565244498957*D77)-(0.601926305048805*E77))))-(1/(1+EXP(4.13477308357157-(0.235565244498957*D77)-(0.601926305048805*E77))))</f>
        <v>0.68531531559887937</v>
      </c>
      <c r="J77" s="11">
        <f t="shared" ref="J77:J114" si="22">1-(1/(1+EXP(0.636628136775426-(0.235565244498957*D77)-(0.601926305048805*E77))))</f>
        <v>9.9233480233096971E-2</v>
      </c>
      <c r="K77" s="20">
        <v>42031</v>
      </c>
      <c r="L77" s="21">
        <v>2015</v>
      </c>
      <c r="M77" s="15">
        <v>1</v>
      </c>
      <c r="N77" s="17" t="s">
        <v>91</v>
      </c>
      <c r="O77" s="17" t="s">
        <v>92</v>
      </c>
      <c r="Q77" s="19" t="s">
        <v>80</v>
      </c>
      <c r="R77" s="19" t="s">
        <v>20</v>
      </c>
    </row>
    <row r="78" spans="1:18" ht="21" x14ac:dyDescent="0.2">
      <c r="A78" s="17" t="s">
        <v>214</v>
      </c>
      <c r="B78" s="17" t="s">
        <v>213</v>
      </c>
      <c r="C78" s="17" t="s">
        <v>203</v>
      </c>
      <c r="D78" s="15">
        <v>21</v>
      </c>
      <c r="E78" s="16">
        <v>3.6</v>
      </c>
      <c r="F78" s="15" t="s">
        <v>83</v>
      </c>
      <c r="G78" s="15" t="s">
        <v>38</v>
      </c>
      <c r="H78" s="11">
        <f t="shared" si="17"/>
        <v>0.9516178111868564</v>
      </c>
      <c r="I78" s="11">
        <f t="shared" si="21"/>
        <v>4.6846403864348907E-2</v>
      </c>
      <c r="J78" s="11">
        <f t="shared" si="22"/>
        <v>1.535784948794694E-3</v>
      </c>
      <c r="K78" s="20">
        <v>42031</v>
      </c>
      <c r="L78" s="21">
        <v>2015</v>
      </c>
      <c r="M78" s="15">
        <v>1</v>
      </c>
      <c r="N78" s="17" t="s">
        <v>91</v>
      </c>
      <c r="O78" s="17" t="s">
        <v>92</v>
      </c>
      <c r="Q78" s="19" t="s">
        <v>80</v>
      </c>
      <c r="R78" s="19" t="s">
        <v>20</v>
      </c>
    </row>
    <row r="79" spans="1:18" ht="20.399999999999999" x14ac:dyDescent="0.2">
      <c r="A79" s="22" t="s">
        <v>149</v>
      </c>
      <c r="B79" s="17" t="s">
        <v>100</v>
      </c>
      <c r="C79" s="17" t="s">
        <v>101</v>
      </c>
      <c r="D79" s="15">
        <v>20</v>
      </c>
      <c r="E79" s="16">
        <v>2.5</v>
      </c>
      <c r="F79" s="15" t="s">
        <v>83</v>
      </c>
      <c r="G79" s="15" t="s">
        <v>38</v>
      </c>
      <c r="H79" s="11">
        <f t="shared" si="17"/>
        <v>0.88907699901332404</v>
      </c>
      <c r="I79" s="11">
        <f t="shared" si="21"/>
        <v>0.10716271359622298</v>
      </c>
      <c r="J79" s="11">
        <f t="shared" si="22"/>
        <v>3.7602873904529766E-3</v>
      </c>
      <c r="K79" s="20">
        <v>41541</v>
      </c>
      <c r="L79" s="21">
        <v>2013</v>
      </c>
      <c r="M79" s="15">
        <v>1</v>
      </c>
      <c r="N79" s="17" t="s">
        <v>91</v>
      </c>
      <c r="O79" s="17" t="s">
        <v>92</v>
      </c>
      <c r="Q79" s="19" t="s">
        <v>80</v>
      </c>
      <c r="R79" s="19" t="s">
        <v>20</v>
      </c>
    </row>
    <row r="80" spans="1:18" ht="10.8" x14ac:dyDescent="0.2">
      <c r="A80" s="17" t="s">
        <v>376</v>
      </c>
      <c r="B80" s="17" t="s">
        <v>332</v>
      </c>
      <c r="C80" s="17" t="s">
        <v>4</v>
      </c>
      <c r="D80" s="15">
        <v>19</v>
      </c>
      <c r="E80" s="16">
        <v>4.7</v>
      </c>
      <c r="F80" s="15" t="s">
        <v>83</v>
      </c>
      <c r="G80" s="15" t="s">
        <v>38</v>
      </c>
      <c r="H80" s="36">
        <f t="shared" si="17"/>
        <v>0.9596903658481053</v>
      </c>
      <c r="I80" s="36">
        <f t="shared" si="21"/>
        <v>3.9040518634276378E-2</v>
      </c>
      <c r="J80" s="36">
        <f t="shared" si="22"/>
        <v>1.2691155176183244E-3</v>
      </c>
      <c r="K80" s="20"/>
      <c r="L80" s="21">
        <v>2019</v>
      </c>
      <c r="M80" s="15">
        <v>1</v>
      </c>
      <c r="N80" s="17" t="s">
        <v>91</v>
      </c>
      <c r="O80" s="17" t="s">
        <v>92</v>
      </c>
      <c r="Q80" s="15"/>
      <c r="R80" s="15"/>
    </row>
    <row r="81" spans="1:18" ht="10.8" x14ac:dyDescent="0.2">
      <c r="A81" s="33" t="s">
        <v>217</v>
      </c>
      <c r="B81" s="17" t="s">
        <v>218</v>
      </c>
      <c r="C81" s="17" t="s">
        <v>219</v>
      </c>
      <c r="D81" s="15">
        <v>3</v>
      </c>
      <c r="E81" s="16">
        <v>2.1</v>
      </c>
      <c r="F81" s="15" t="s">
        <v>82</v>
      </c>
      <c r="G81" s="15" t="s">
        <v>82</v>
      </c>
      <c r="H81" s="11">
        <f t="shared" ref="H81:H118" si="23">1/(1+EXP(4.13477308357157-(0.235565244498957*D81)-(0.601926305048805*E81)))</f>
        <v>0.10302723676079113</v>
      </c>
      <c r="I81" s="11">
        <f t="shared" si="21"/>
        <v>0.68849289578357808</v>
      </c>
      <c r="J81" s="11">
        <f t="shared" si="22"/>
        <v>0.20847986745563074</v>
      </c>
      <c r="K81" s="20">
        <v>42053</v>
      </c>
      <c r="L81" s="21">
        <v>2015</v>
      </c>
      <c r="M81" s="15">
        <v>1</v>
      </c>
      <c r="N81" s="17" t="s">
        <v>91</v>
      </c>
      <c r="O81" s="17" t="s">
        <v>92</v>
      </c>
      <c r="Q81" s="14" t="s">
        <v>80</v>
      </c>
      <c r="R81" s="14" t="s">
        <v>20</v>
      </c>
    </row>
    <row r="82" spans="1:18" ht="10.8" x14ac:dyDescent="0.2">
      <c r="A82" s="33" t="s">
        <v>357</v>
      </c>
      <c r="B82" s="17" t="s">
        <v>358</v>
      </c>
      <c r="C82" s="17" t="s">
        <v>219</v>
      </c>
      <c r="D82" s="15">
        <v>17</v>
      </c>
      <c r="E82" s="16">
        <v>3.6</v>
      </c>
      <c r="F82" s="15" t="s">
        <v>83</v>
      </c>
      <c r="G82" s="15" t="s">
        <v>38</v>
      </c>
      <c r="H82" s="11">
        <f t="shared" si="23"/>
        <v>0.88460403830775503</v>
      </c>
      <c r="I82" s="11">
        <f t="shared" si="21"/>
        <v>0.11146493440873029</v>
      </c>
      <c r="J82" s="11">
        <f t="shared" si="22"/>
        <v>3.9310272835146876E-3</v>
      </c>
      <c r="K82" s="20"/>
      <c r="L82" s="21">
        <v>2020</v>
      </c>
      <c r="M82" s="15">
        <v>1</v>
      </c>
      <c r="N82" s="17" t="s">
        <v>91</v>
      </c>
      <c r="O82" s="17" t="s">
        <v>92</v>
      </c>
      <c r="Q82" s="14"/>
      <c r="R82" s="14"/>
    </row>
    <row r="83" spans="1:18" ht="10.8" x14ac:dyDescent="0.2">
      <c r="A83" s="17" t="s">
        <v>150</v>
      </c>
      <c r="B83" s="17" t="s">
        <v>102</v>
      </c>
      <c r="C83" s="17" t="s">
        <v>11</v>
      </c>
      <c r="D83" s="15">
        <v>13</v>
      </c>
      <c r="E83" s="16">
        <v>4.2</v>
      </c>
      <c r="F83" s="15" t="s">
        <v>83</v>
      </c>
      <c r="G83" s="15" t="s">
        <v>38</v>
      </c>
      <c r="H83" s="11">
        <f t="shared" si="23"/>
        <v>0.81086884060982289</v>
      </c>
      <c r="I83" s="11">
        <f t="shared" si="21"/>
        <v>0.18212413543845996</v>
      </c>
      <c r="J83" s="11">
        <f t="shared" si="22"/>
        <v>7.0070239517171506E-3</v>
      </c>
      <c r="K83" s="20">
        <v>41541</v>
      </c>
      <c r="L83" s="21">
        <v>2013</v>
      </c>
      <c r="M83" s="15">
        <v>1</v>
      </c>
      <c r="N83" s="17" t="s">
        <v>91</v>
      </c>
      <c r="O83" s="17" t="s">
        <v>92</v>
      </c>
      <c r="Q83" s="9" t="s">
        <v>80</v>
      </c>
      <c r="R83" s="9" t="s">
        <v>20</v>
      </c>
    </row>
    <row r="84" spans="1:18" ht="10.8" x14ac:dyDescent="0.2">
      <c r="A84" s="33" t="s">
        <v>220</v>
      </c>
      <c r="B84" s="17" t="s">
        <v>221</v>
      </c>
      <c r="C84" s="17" t="s">
        <v>0</v>
      </c>
      <c r="D84" s="15">
        <v>7</v>
      </c>
      <c r="E84" s="16">
        <v>3</v>
      </c>
      <c r="F84" s="15" t="s">
        <v>82</v>
      </c>
      <c r="G84" s="15" t="s">
        <v>82</v>
      </c>
      <c r="H84" s="11">
        <f t="shared" si="23"/>
        <v>0.33625294264768918</v>
      </c>
      <c r="I84" s="11">
        <f t="shared" si="21"/>
        <v>0.60739356876143646</v>
      </c>
      <c r="J84" s="11">
        <f t="shared" si="22"/>
        <v>5.6353488590874301E-2</v>
      </c>
      <c r="K84" s="20">
        <v>42048</v>
      </c>
      <c r="L84" s="21">
        <v>2015</v>
      </c>
      <c r="M84" s="15">
        <v>1</v>
      </c>
      <c r="N84" s="17" t="s">
        <v>91</v>
      </c>
      <c r="O84" s="17" t="s">
        <v>92</v>
      </c>
      <c r="Q84" s="9" t="s">
        <v>80</v>
      </c>
      <c r="R84" s="9" t="s">
        <v>20</v>
      </c>
    </row>
    <row r="85" spans="1:18" ht="21" x14ac:dyDescent="0.2">
      <c r="A85" s="17" t="s">
        <v>278</v>
      </c>
      <c r="B85" s="17" t="s">
        <v>276</v>
      </c>
      <c r="C85" s="17" t="s">
        <v>277</v>
      </c>
      <c r="D85" s="15">
        <v>11</v>
      </c>
      <c r="E85" s="16">
        <v>1.6</v>
      </c>
      <c r="F85" s="15" t="s">
        <v>82</v>
      </c>
      <c r="G85" s="15" t="s">
        <v>83</v>
      </c>
      <c r="H85" s="36">
        <f t="shared" si="23"/>
        <v>0.35882369323275981</v>
      </c>
      <c r="I85" s="36">
        <f t="shared" si="21"/>
        <v>0.58988943426116447</v>
      </c>
      <c r="J85" s="36">
        <f t="shared" si="22"/>
        <v>5.1286872506075776E-2</v>
      </c>
      <c r="K85" s="20">
        <v>728</v>
      </c>
      <c r="L85" s="21">
        <v>2016</v>
      </c>
      <c r="M85" s="15">
        <v>1</v>
      </c>
      <c r="N85" s="17" t="s">
        <v>91</v>
      </c>
      <c r="O85" s="17" t="s">
        <v>92</v>
      </c>
      <c r="Q85" s="14" t="s">
        <v>80</v>
      </c>
      <c r="R85" s="14" t="s">
        <v>20</v>
      </c>
    </row>
    <row r="86" spans="1:18" ht="21" x14ac:dyDescent="0.2">
      <c r="A86" s="17" t="s">
        <v>151</v>
      </c>
      <c r="B86" s="17" t="s">
        <v>88</v>
      </c>
      <c r="C86" s="17" t="s">
        <v>89</v>
      </c>
      <c r="D86" s="15">
        <v>1</v>
      </c>
      <c r="E86" s="16">
        <v>1</v>
      </c>
      <c r="F86" s="15" t="s">
        <v>81</v>
      </c>
      <c r="G86" s="15" t="s">
        <v>38</v>
      </c>
      <c r="H86" s="11">
        <f t="shared" si="23"/>
        <v>3.5664566473943171E-2</v>
      </c>
      <c r="I86" s="11">
        <f t="shared" si="21"/>
        <v>0.51438313060057728</v>
      </c>
      <c r="J86" s="11">
        <f t="shared" si="22"/>
        <v>0.4499523029254795</v>
      </c>
      <c r="K86" s="12">
        <v>41500</v>
      </c>
      <c r="L86" s="13">
        <v>2013</v>
      </c>
      <c r="M86" s="10">
        <v>1</v>
      </c>
      <c r="N86" s="8" t="s">
        <v>91</v>
      </c>
      <c r="O86" s="8" t="s">
        <v>92</v>
      </c>
      <c r="Q86" s="19" t="s">
        <v>80</v>
      </c>
      <c r="R86" s="19" t="s">
        <v>20</v>
      </c>
    </row>
    <row r="87" spans="1:18" ht="10.8" x14ac:dyDescent="0.2">
      <c r="A87" s="8" t="s">
        <v>152</v>
      </c>
      <c r="B87" s="8" t="s">
        <v>57</v>
      </c>
      <c r="C87" s="8" t="s">
        <v>15</v>
      </c>
      <c r="D87" s="15">
        <v>14</v>
      </c>
      <c r="E87" s="16">
        <v>3.3</v>
      </c>
      <c r="F87" s="10" t="s">
        <v>83</v>
      </c>
      <c r="G87" s="10" t="s">
        <v>38</v>
      </c>
      <c r="H87" s="11">
        <f t="shared" si="23"/>
        <v>0.75941905664056641</v>
      </c>
      <c r="I87" s="11">
        <f t="shared" si="21"/>
        <v>0.23108775383793367</v>
      </c>
      <c r="J87" s="11">
        <f t="shared" si="22"/>
        <v>9.4931895214999118E-3</v>
      </c>
      <c r="K87" s="12">
        <v>41170</v>
      </c>
      <c r="L87" s="13">
        <v>2012</v>
      </c>
      <c r="M87" s="10">
        <v>1</v>
      </c>
      <c r="N87" s="8" t="s">
        <v>91</v>
      </c>
      <c r="O87" s="8" t="s">
        <v>92</v>
      </c>
      <c r="Q87" s="9" t="s">
        <v>80</v>
      </c>
      <c r="R87" s="9" t="s">
        <v>20</v>
      </c>
    </row>
    <row r="88" spans="1:18" ht="10.8" x14ac:dyDescent="0.2">
      <c r="A88" s="17" t="s">
        <v>313</v>
      </c>
      <c r="B88" s="17" t="s">
        <v>314</v>
      </c>
      <c r="C88" s="17" t="s">
        <v>9</v>
      </c>
      <c r="D88" s="15">
        <v>13</v>
      </c>
      <c r="E88" s="16">
        <v>1.2</v>
      </c>
      <c r="F88" s="15" t="s">
        <v>83</v>
      </c>
      <c r="G88" s="15" t="s">
        <v>38</v>
      </c>
      <c r="H88" s="36">
        <f t="shared" si="23"/>
        <v>0.41335493693381936</v>
      </c>
      <c r="I88" s="36">
        <f t="shared" si="21"/>
        <v>0.54547615463046806</v>
      </c>
      <c r="J88" s="36">
        <f t="shared" si="22"/>
        <v>4.1168908435712637E-2</v>
      </c>
      <c r="K88" s="20"/>
      <c r="L88" s="21">
        <v>2017</v>
      </c>
      <c r="M88" s="15">
        <v>1</v>
      </c>
      <c r="N88" s="17" t="s">
        <v>91</v>
      </c>
      <c r="O88" s="17" t="s">
        <v>92</v>
      </c>
      <c r="Q88" s="14" t="s">
        <v>80</v>
      </c>
      <c r="R88" s="14" t="s">
        <v>20</v>
      </c>
    </row>
    <row r="89" spans="1:18" ht="21" x14ac:dyDescent="0.2">
      <c r="A89" s="17" t="s">
        <v>316</v>
      </c>
      <c r="B89" s="17" t="s">
        <v>315</v>
      </c>
      <c r="C89" s="17" t="s">
        <v>9</v>
      </c>
      <c r="D89" s="15">
        <v>0</v>
      </c>
      <c r="E89" s="16">
        <v>1</v>
      </c>
      <c r="F89" s="15" t="s">
        <v>81</v>
      </c>
      <c r="G89" s="15" t="s">
        <v>38</v>
      </c>
      <c r="H89" s="36">
        <f t="shared" si="23"/>
        <v>2.8391951367991344E-2</v>
      </c>
      <c r="I89" s="36">
        <f t="shared" si="21"/>
        <v>0.46293346119011192</v>
      </c>
      <c r="J89" s="36">
        <f t="shared" si="22"/>
        <v>0.50867458744189675</v>
      </c>
      <c r="K89" s="20"/>
      <c r="L89" s="21">
        <v>2017</v>
      </c>
      <c r="M89" s="15">
        <v>1</v>
      </c>
      <c r="N89" s="17" t="s">
        <v>91</v>
      </c>
      <c r="O89" s="17" t="s">
        <v>92</v>
      </c>
      <c r="Q89" s="14" t="s">
        <v>80</v>
      </c>
      <c r="R89" s="14" t="s">
        <v>20</v>
      </c>
    </row>
    <row r="90" spans="1:18" ht="21" x14ac:dyDescent="0.2">
      <c r="A90" s="8" t="s">
        <v>153</v>
      </c>
      <c r="B90" s="8" t="s">
        <v>58</v>
      </c>
      <c r="C90" s="8" t="s">
        <v>16</v>
      </c>
      <c r="D90" s="15">
        <v>18</v>
      </c>
      <c r="E90" s="16">
        <v>3.4</v>
      </c>
      <c r="F90" s="10" t="s">
        <v>83</v>
      </c>
      <c r="G90" s="10" t="s">
        <v>38</v>
      </c>
      <c r="H90" s="11">
        <f t="shared" si="23"/>
        <v>0.89585092686956791</v>
      </c>
      <c r="I90" s="11">
        <f t="shared" si="21"/>
        <v>0.10064422016988883</v>
      </c>
      <c r="J90" s="11">
        <f t="shared" si="22"/>
        <v>3.5048529605432588E-3</v>
      </c>
      <c r="K90" s="12">
        <v>41564</v>
      </c>
      <c r="L90" s="13">
        <v>2011</v>
      </c>
      <c r="M90" s="10">
        <v>4</v>
      </c>
      <c r="N90" s="8" t="s">
        <v>91</v>
      </c>
      <c r="O90" s="8" t="s">
        <v>92</v>
      </c>
      <c r="Q90" s="9" t="s">
        <v>80</v>
      </c>
      <c r="R90" s="9" t="s">
        <v>20</v>
      </c>
    </row>
    <row r="91" spans="1:18" ht="10.8" x14ac:dyDescent="0.2">
      <c r="A91" s="17" t="s">
        <v>368</v>
      </c>
      <c r="B91" s="17" t="s">
        <v>311</v>
      </c>
      <c r="C91" s="17" t="s">
        <v>369</v>
      </c>
      <c r="D91" s="15">
        <v>3</v>
      </c>
      <c r="E91" s="16">
        <v>2.1</v>
      </c>
      <c r="F91" s="15" t="s">
        <v>82</v>
      </c>
      <c r="G91" s="15" t="s">
        <v>362</v>
      </c>
      <c r="H91" s="36">
        <f>1/(1+EXP(4.13477308357157-(0.235565244498957*D91)-(0.601926305048805*E91)))</f>
        <v>0.10302723676079113</v>
      </c>
      <c r="I91" s="36">
        <f>(1/(1+EXP(0.636628136775426-(0.235565244498957*D91)-(0.601926305048805*E91))))-(1/(1+EXP(4.13477308357157-(0.235565244498957*D91)-(0.601926305048805*E91))))</f>
        <v>0.68849289578357808</v>
      </c>
      <c r="J91" s="36">
        <f>1-(1/(1+EXP(0.636628136775426-(0.235565244498957*D91)-(0.601926305048805*E91))))</f>
        <v>0.20847986745563074</v>
      </c>
      <c r="K91" s="20"/>
      <c r="L91" s="21">
        <v>2020</v>
      </c>
      <c r="M91" s="15">
        <v>1</v>
      </c>
      <c r="N91" s="17" t="s">
        <v>384</v>
      </c>
      <c r="O91" s="17" t="s">
        <v>92</v>
      </c>
    </row>
    <row r="92" spans="1:18" ht="10.8" x14ac:dyDescent="0.2">
      <c r="A92" s="17" t="s">
        <v>370</v>
      </c>
      <c r="B92" s="17" t="s">
        <v>371</v>
      </c>
      <c r="C92" s="17" t="s">
        <v>369</v>
      </c>
      <c r="D92" s="15">
        <v>18</v>
      </c>
      <c r="E92" s="16">
        <v>3.4</v>
      </c>
      <c r="F92" s="15" t="s">
        <v>83</v>
      </c>
      <c r="G92" s="15" t="s">
        <v>38</v>
      </c>
      <c r="H92" s="36">
        <f>1/(1+EXP(4.13477308357157-(0.235565244498957*D92)-(0.601926305048805*E92)))</f>
        <v>0.89585092686956791</v>
      </c>
      <c r="I92" s="36">
        <f>(1/(1+EXP(0.636628136775426-(0.235565244498957*D92)-(0.601926305048805*E92))))-(1/(1+EXP(4.13477308357157-(0.235565244498957*D92)-(0.601926305048805*E92))))</f>
        <v>0.10064422016988883</v>
      </c>
      <c r="J92" s="36">
        <f>1-(1/(1+EXP(0.636628136775426-(0.235565244498957*D92)-(0.601926305048805*E92))))</f>
        <v>3.5048529605432588E-3</v>
      </c>
      <c r="K92" s="20"/>
      <c r="L92" s="21">
        <v>2020</v>
      </c>
      <c r="M92" s="15">
        <v>1</v>
      </c>
      <c r="N92" s="17" t="s">
        <v>384</v>
      </c>
      <c r="O92" s="17" t="s">
        <v>92</v>
      </c>
    </row>
    <row r="93" spans="1:18" ht="20.399999999999999" x14ac:dyDescent="0.2">
      <c r="A93" s="8" t="s">
        <v>154</v>
      </c>
      <c r="B93" s="8" t="s">
        <v>112</v>
      </c>
      <c r="C93" s="8" t="s">
        <v>4</v>
      </c>
      <c r="D93" s="15">
        <v>14</v>
      </c>
      <c r="E93" s="16">
        <v>3.7</v>
      </c>
      <c r="F93" s="10" t="s">
        <v>83</v>
      </c>
      <c r="G93" s="10" t="s">
        <v>38</v>
      </c>
      <c r="H93" s="11">
        <f t="shared" si="23"/>
        <v>0.80063497139966877</v>
      </c>
      <c r="I93" s="11">
        <f t="shared" si="21"/>
        <v>0.19188798459913814</v>
      </c>
      <c r="J93" s="11">
        <f t="shared" si="22"/>
        <v>7.4770440011930894E-3</v>
      </c>
      <c r="K93" s="12">
        <v>41712</v>
      </c>
      <c r="L93" s="13">
        <v>2011</v>
      </c>
      <c r="M93" s="10">
        <v>2</v>
      </c>
      <c r="N93" s="8" t="s">
        <v>91</v>
      </c>
      <c r="O93" s="8" t="s">
        <v>92</v>
      </c>
      <c r="Q93" s="9" t="s">
        <v>80</v>
      </c>
      <c r="R93" s="9" t="s">
        <v>20</v>
      </c>
    </row>
    <row r="94" spans="1:18" ht="21" x14ac:dyDescent="0.2">
      <c r="A94" s="17" t="s">
        <v>372</v>
      </c>
      <c r="B94" s="17" t="s">
        <v>374</v>
      </c>
      <c r="C94" s="17" t="s">
        <v>373</v>
      </c>
      <c r="D94" s="15">
        <v>18</v>
      </c>
      <c r="E94" s="16">
        <v>4.3</v>
      </c>
      <c r="F94" s="15" t="s">
        <v>83</v>
      </c>
      <c r="G94" s="15" t="s">
        <v>38</v>
      </c>
      <c r="H94" s="36">
        <f t="shared" ref="H94" si="24">1/(1+EXP(4.13477308357157-(0.235565244498957*D94)-(0.601926305048805*E94)))</f>
        <v>0.93665294636192842</v>
      </c>
      <c r="I94" s="36">
        <f t="shared" ref="I94" si="25">(1/(1+EXP(0.636628136775426-(0.235565244498957*D94)-(0.601926305048805*E94))))-(1/(1+EXP(4.13477308357157-(0.235565244498957*D94)-(0.601926305048805*E94))))</f>
        <v>6.1305151256778934E-2</v>
      </c>
      <c r="J94" s="36">
        <f t="shared" ref="J94" si="26">1-(1/(1+EXP(0.636628136775426-(0.235565244498957*D94)-(0.601926305048805*E94))))</f>
        <v>2.0419023812926484E-3</v>
      </c>
      <c r="K94" s="20"/>
      <c r="L94" s="21">
        <v>2020</v>
      </c>
      <c r="M94" s="15">
        <v>1</v>
      </c>
      <c r="N94" s="17" t="s">
        <v>91</v>
      </c>
      <c r="O94" s="17" t="s">
        <v>92</v>
      </c>
    </row>
    <row r="95" spans="1:18" ht="10.8" x14ac:dyDescent="0.2">
      <c r="A95" s="17" t="s">
        <v>245</v>
      </c>
      <c r="B95" s="17" t="s">
        <v>246</v>
      </c>
      <c r="C95" s="17" t="s">
        <v>0</v>
      </c>
      <c r="D95" s="15">
        <v>23</v>
      </c>
      <c r="E95" s="16">
        <v>3.2</v>
      </c>
      <c r="F95" s="15" t="s">
        <v>83</v>
      </c>
      <c r="G95" s="15" t="s">
        <v>38</v>
      </c>
      <c r="H95" s="36">
        <f t="shared" si="23"/>
        <v>0.96118617846815779</v>
      </c>
      <c r="I95" s="36">
        <f t="shared" si="21"/>
        <v>3.7593642382178771E-2</v>
      </c>
      <c r="J95" s="36">
        <f t="shared" si="22"/>
        <v>1.2201791496634362E-3</v>
      </c>
      <c r="K95" s="20">
        <v>42408</v>
      </c>
      <c r="L95" s="21">
        <v>2016</v>
      </c>
      <c r="M95" s="15">
        <v>1</v>
      </c>
      <c r="N95" s="17" t="s">
        <v>91</v>
      </c>
      <c r="O95" s="17" t="s">
        <v>92</v>
      </c>
      <c r="Q95" s="15"/>
      <c r="R95" s="15"/>
    </row>
    <row r="96" spans="1:18" ht="10.8" x14ac:dyDescent="0.2">
      <c r="A96" s="8" t="s">
        <v>155</v>
      </c>
      <c r="B96" s="8" t="s">
        <v>59</v>
      </c>
      <c r="C96" s="8" t="s">
        <v>12</v>
      </c>
      <c r="D96" s="15">
        <v>20</v>
      </c>
      <c r="E96" s="16">
        <v>4.3</v>
      </c>
      <c r="F96" s="10" t="s">
        <v>83</v>
      </c>
      <c r="G96" s="10" t="s">
        <v>38</v>
      </c>
      <c r="H96" s="11">
        <f t="shared" si="23"/>
        <v>0.95948851836909776</v>
      </c>
      <c r="I96" s="11">
        <f t="shared" si="21"/>
        <v>3.9235751241223138E-2</v>
      </c>
      <c r="J96" s="11">
        <f t="shared" si="22"/>
        <v>1.2757303896790972E-3</v>
      </c>
      <c r="K96" s="12">
        <v>41372</v>
      </c>
      <c r="L96" s="13">
        <v>2011</v>
      </c>
      <c r="M96" s="10">
        <v>2</v>
      </c>
      <c r="N96" s="8" t="s">
        <v>91</v>
      </c>
      <c r="O96" s="8" t="s">
        <v>92</v>
      </c>
      <c r="Q96" s="9" t="s">
        <v>80</v>
      </c>
      <c r="R96" s="9" t="s">
        <v>20</v>
      </c>
    </row>
    <row r="97" spans="1:18" ht="10.8" x14ac:dyDescent="0.2">
      <c r="A97" s="8" t="s">
        <v>195</v>
      </c>
      <c r="B97" s="8" t="s">
        <v>196</v>
      </c>
      <c r="C97" s="8" t="s">
        <v>17</v>
      </c>
      <c r="D97" s="15">
        <v>17</v>
      </c>
      <c r="E97" s="16">
        <v>2.9</v>
      </c>
      <c r="F97" s="10" t="s">
        <v>83</v>
      </c>
      <c r="G97" s="10" t="s">
        <v>38</v>
      </c>
      <c r="H97" s="11">
        <f t="shared" si="23"/>
        <v>0.83416284906030047</v>
      </c>
      <c r="I97" s="11">
        <f t="shared" si="21"/>
        <v>0.15985852119913491</v>
      </c>
      <c r="J97" s="11">
        <f t="shared" si="22"/>
        <v>5.9786297405646227E-3</v>
      </c>
      <c r="K97" s="12">
        <v>41852</v>
      </c>
      <c r="L97" s="13">
        <v>2014</v>
      </c>
      <c r="M97" s="10">
        <v>1</v>
      </c>
      <c r="N97" s="8" t="s">
        <v>91</v>
      </c>
      <c r="O97" s="8" t="s">
        <v>92</v>
      </c>
      <c r="Q97" s="9" t="s">
        <v>80</v>
      </c>
      <c r="R97" s="9" t="s">
        <v>20</v>
      </c>
    </row>
    <row r="98" spans="1:18" ht="10.8" x14ac:dyDescent="0.2">
      <c r="A98" s="17" t="s">
        <v>303</v>
      </c>
      <c r="B98" s="17" t="s">
        <v>302</v>
      </c>
      <c r="C98" s="17" t="s">
        <v>199</v>
      </c>
      <c r="D98" s="15">
        <v>20</v>
      </c>
      <c r="E98" s="16">
        <v>2.5</v>
      </c>
      <c r="F98" s="15" t="s">
        <v>83</v>
      </c>
      <c r="G98" s="15" t="s">
        <v>38</v>
      </c>
      <c r="H98" s="36">
        <f t="shared" si="23"/>
        <v>0.88907699901332404</v>
      </c>
      <c r="I98" s="36">
        <f t="shared" si="21"/>
        <v>0.10716271359622298</v>
      </c>
      <c r="J98" s="36">
        <f t="shared" si="22"/>
        <v>3.7602873904529766E-3</v>
      </c>
      <c r="K98" s="20"/>
      <c r="L98" s="21">
        <v>2017</v>
      </c>
      <c r="M98" s="15">
        <v>1</v>
      </c>
      <c r="N98" s="17" t="s">
        <v>91</v>
      </c>
      <c r="O98" s="17" t="s">
        <v>92</v>
      </c>
      <c r="Q98" s="9" t="s">
        <v>80</v>
      </c>
      <c r="R98" s="9" t="s">
        <v>20</v>
      </c>
    </row>
    <row r="99" spans="1:18" ht="10.8" x14ac:dyDescent="0.2">
      <c r="A99" s="17" t="s">
        <v>318</v>
      </c>
      <c r="B99" s="17" t="s">
        <v>311</v>
      </c>
      <c r="C99" s="17" t="s">
        <v>317</v>
      </c>
      <c r="D99" s="15">
        <v>6</v>
      </c>
      <c r="E99" s="16">
        <v>1.2</v>
      </c>
      <c r="F99" s="15" t="s">
        <v>82</v>
      </c>
      <c r="G99" s="15" t="s">
        <v>82</v>
      </c>
      <c r="H99" s="36">
        <f t="shared" si="23"/>
        <v>0.11930059533357812</v>
      </c>
      <c r="I99" s="36">
        <f t="shared" si="21"/>
        <v>0.69813586438404052</v>
      </c>
      <c r="J99" s="36">
        <f t="shared" si="22"/>
        <v>0.18256354028238142</v>
      </c>
      <c r="K99" s="20"/>
      <c r="L99" s="21">
        <v>2017</v>
      </c>
      <c r="M99" s="15">
        <v>1</v>
      </c>
      <c r="N99" s="17" t="s">
        <v>91</v>
      </c>
      <c r="O99" s="17" t="s">
        <v>92</v>
      </c>
      <c r="Q99" s="19" t="s">
        <v>80</v>
      </c>
      <c r="R99" s="19" t="s">
        <v>20</v>
      </c>
    </row>
    <row r="100" spans="1:18" ht="21" x14ac:dyDescent="0.2">
      <c r="A100" s="17" t="s">
        <v>156</v>
      </c>
      <c r="B100" s="17" t="s">
        <v>90</v>
      </c>
      <c r="C100" s="17" t="s">
        <v>4</v>
      </c>
      <c r="D100" s="15">
        <v>23</v>
      </c>
      <c r="E100" s="16">
        <v>4.3</v>
      </c>
      <c r="F100" s="15" t="s">
        <v>83</v>
      </c>
      <c r="G100" s="15" t="s">
        <v>38</v>
      </c>
      <c r="H100" s="11">
        <f t="shared" si="23"/>
        <v>0.97959802605038748</v>
      </c>
      <c r="I100" s="11">
        <f t="shared" si="21"/>
        <v>1.9772285562851377E-2</v>
      </c>
      <c r="J100" s="11">
        <f t="shared" si="22"/>
        <v>6.2968838676114025E-4</v>
      </c>
      <c r="K100" s="12">
        <v>41499</v>
      </c>
      <c r="L100" s="13">
        <v>2013</v>
      </c>
      <c r="M100" s="10">
        <v>1</v>
      </c>
      <c r="N100" s="8" t="s">
        <v>91</v>
      </c>
      <c r="O100" s="8" t="s">
        <v>92</v>
      </c>
      <c r="Q100" s="9" t="s">
        <v>80</v>
      </c>
      <c r="R100" s="9" t="s">
        <v>20</v>
      </c>
    </row>
    <row r="101" spans="1:18" ht="10.8" x14ac:dyDescent="0.2">
      <c r="A101" s="8" t="s">
        <v>157</v>
      </c>
      <c r="B101" s="8" t="s">
        <v>60</v>
      </c>
      <c r="C101" s="8" t="s">
        <v>17</v>
      </c>
      <c r="D101" s="15">
        <v>14</v>
      </c>
      <c r="E101" s="16">
        <v>3.1</v>
      </c>
      <c r="F101" s="10" t="s">
        <v>83</v>
      </c>
      <c r="G101" s="10" t="s">
        <v>38</v>
      </c>
      <c r="H101" s="11">
        <f t="shared" si="23"/>
        <v>0.73674368000436286</v>
      </c>
      <c r="I101" s="11">
        <f t="shared" si="21"/>
        <v>0.25256164267848447</v>
      </c>
      <c r="J101" s="11">
        <f t="shared" si="22"/>
        <v>1.0694677317152679E-2</v>
      </c>
      <c r="K101" s="12">
        <v>41074</v>
      </c>
      <c r="L101" s="13">
        <v>2012</v>
      </c>
      <c r="M101" s="10">
        <v>1</v>
      </c>
      <c r="N101" s="8" t="s">
        <v>91</v>
      </c>
      <c r="O101" s="8" t="s">
        <v>92</v>
      </c>
      <c r="Q101" s="19" t="s">
        <v>80</v>
      </c>
      <c r="R101" s="19" t="s">
        <v>20</v>
      </c>
    </row>
    <row r="102" spans="1:18" ht="10.8" x14ac:dyDescent="0.2">
      <c r="A102" s="8" t="s">
        <v>158</v>
      </c>
      <c r="B102" s="8" t="s">
        <v>61</v>
      </c>
      <c r="C102" s="8" t="s">
        <v>18</v>
      </c>
      <c r="D102" s="15">
        <v>12</v>
      </c>
      <c r="E102" s="16">
        <v>3.3</v>
      </c>
      <c r="F102" s="10" t="s">
        <v>83</v>
      </c>
      <c r="G102" s="10" t="s">
        <v>38</v>
      </c>
      <c r="H102" s="11">
        <f t="shared" si="23"/>
        <v>0.66337405474755184</v>
      </c>
      <c r="I102" s="11">
        <f t="shared" si="21"/>
        <v>0.32150609667155661</v>
      </c>
      <c r="J102" s="11">
        <f t="shared" si="22"/>
        <v>1.5119848580891548E-2</v>
      </c>
      <c r="K102" s="12">
        <v>41108</v>
      </c>
      <c r="L102" s="13">
        <v>2012</v>
      </c>
      <c r="M102" s="10">
        <v>1</v>
      </c>
      <c r="N102" s="8" t="s">
        <v>91</v>
      </c>
      <c r="O102" s="8" t="s">
        <v>92</v>
      </c>
      <c r="Q102" s="15"/>
      <c r="R102" s="15"/>
    </row>
    <row r="103" spans="1:18" ht="10.8" x14ac:dyDescent="0.2">
      <c r="A103" s="8" t="s">
        <v>159</v>
      </c>
      <c r="B103" s="8" t="s">
        <v>62</v>
      </c>
      <c r="C103" s="8" t="s">
        <v>18</v>
      </c>
      <c r="D103" s="15">
        <v>14</v>
      </c>
      <c r="E103" s="16">
        <v>2.2999999999999998</v>
      </c>
      <c r="F103" s="10" t="s">
        <v>83</v>
      </c>
      <c r="G103" s="10" t="s">
        <v>38</v>
      </c>
      <c r="H103" s="11">
        <f t="shared" si="23"/>
        <v>0.63357182414354674</v>
      </c>
      <c r="I103" s="11">
        <f t="shared" si="21"/>
        <v>0.34923188645021186</v>
      </c>
      <c r="J103" s="11">
        <f t="shared" si="22"/>
        <v>1.7196289406241405E-2</v>
      </c>
      <c r="K103" s="12">
        <v>41074</v>
      </c>
      <c r="L103" s="13">
        <v>2012</v>
      </c>
      <c r="M103" s="10">
        <v>1</v>
      </c>
      <c r="N103" s="8" t="s">
        <v>91</v>
      </c>
      <c r="O103" s="8" t="s">
        <v>92</v>
      </c>
      <c r="Q103" s="15"/>
      <c r="R103" s="15"/>
    </row>
    <row r="104" spans="1:18" ht="10.8" x14ac:dyDescent="0.2">
      <c r="A104" s="8" t="s">
        <v>160</v>
      </c>
      <c r="B104" s="8" t="s">
        <v>63</v>
      </c>
      <c r="C104" s="8" t="s">
        <v>18</v>
      </c>
      <c r="D104" s="15">
        <v>18</v>
      </c>
      <c r="E104" s="16">
        <v>4.0999999999999996</v>
      </c>
      <c r="F104" s="10" t="s">
        <v>83</v>
      </c>
      <c r="G104" s="10" t="s">
        <v>38</v>
      </c>
      <c r="H104" s="11">
        <f t="shared" si="23"/>
        <v>0.92912326459700845</v>
      </c>
      <c r="I104" s="11">
        <f t="shared" si="21"/>
        <v>6.8574211236107518E-2</v>
      </c>
      <c r="J104" s="11">
        <f t="shared" si="22"/>
        <v>2.3025241668840346E-3</v>
      </c>
      <c r="K104" s="12">
        <v>41107</v>
      </c>
      <c r="L104" s="13">
        <v>2012</v>
      </c>
      <c r="M104" s="10">
        <v>1</v>
      </c>
      <c r="N104" s="8" t="s">
        <v>91</v>
      </c>
      <c r="O104" s="8" t="s">
        <v>92</v>
      </c>
      <c r="Q104" s="15"/>
      <c r="R104" s="15"/>
    </row>
    <row r="105" spans="1:18" ht="10.8" x14ac:dyDescent="0.2">
      <c r="A105" s="8" t="s">
        <v>355</v>
      </c>
      <c r="B105" s="8" t="s">
        <v>354</v>
      </c>
      <c r="C105" s="8" t="s">
        <v>12</v>
      </c>
      <c r="D105" s="15">
        <v>21</v>
      </c>
      <c r="E105" s="16">
        <v>2.4</v>
      </c>
      <c r="F105" s="10" t="s">
        <v>83</v>
      </c>
      <c r="G105" s="10" t="s">
        <v>38</v>
      </c>
      <c r="H105" s="11">
        <f t="shared" si="23"/>
        <v>0.90522863007070187</v>
      </c>
      <c r="I105" s="11">
        <f t="shared" si="21"/>
        <v>9.1614036496941997E-2</v>
      </c>
      <c r="J105" s="11">
        <f t="shared" si="22"/>
        <v>3.1573334323561353E-3</v>
      </c>
      <c r="K105" s="12"/>
      <c r="L105" s="13">
        <v>2020</v>
      </c>
      <c r="M105" s="10">
        <v>1</v>
      </c>
      <c r="N105" s="8" t="s">
        <v>91</v>
      </c>
      <c r="O105" s="8" t="s">
        <v>92</v>
      </c>
      <c r="Q105" s="15"/>
      <c r="R105" s="15"/>
    </row>
    <row r="106" spans="1:18" ht="21" x14ac:dyDescent="0.2">
      <c r="A106" s="8" t="s">
        <v>161</v>
      </c>
      <c r="B106" s="8" t="s">
        <v>64</v>
      </c>
      <c r="C106" s="8" t="s">
        <v>4</v>
      </c>
      <c r="D106" s="15">
        <v>15</v>
      </c>
      <c r="E106" s="16">
        <v>3.3</v>
      </c>
      <c r="F106" s="10" t="s">
        <v>83</v>
      </c>
      <c r="G106" s="10" t="s">
        <v>38</v>
      </c>
      <c r="H106" s="11">
        <f t="shared" si="23"/>
        <v>0.79980281185857749</v>
      </c>
      <c r="I106" s="11">
        <f t="shared" si="21"/>
        <v>0.19268141585741139</v>
      </c>
      <c r="J106" s="11">
        <f t="shared" si="22"/>
        <v>7.5157722840111241E-3</v>
      </c>
      <c r="K106" s="12">
        <v>41074</v>
      </c>
      <c r="L106" s="13">
        <v>2011</v>
      </c>
      <c r="M106" s="10">
        <v>3</v>
      </c>
      <c r="N106" s="8" t="s">
        <v>91</v>
      </c>
      <c r="O106" s="8" t="s">
        <v>92</v>
      </c>
      <c r="Q106" s="9" t="s">
        <v>80</v>
      </c>
      <c r="R106" s="9" t="s">
        <v>20</v>
      </c>
    </row>
    <row r="107" spans="1:18" ht="10.8" x14ac:dyDescent="0.2">
      <c r="A107" s="17" t="s">
        <v>250</v>
      </c>
      <c r="B107" s="17" t="s">
        <v>249</v>
      </c>
      <c r="C107" s="17" t="s">
        <v>251</v>
      </c>
      <c r="D107" s="15">
        <v>-2</v>
      </c>
      <c r="E107" s="16">
        <v>1.1000000000000001</v>
      </c>
      <c r="F107" s="15" t="s">
        <v>81</v>
      </c>
      <c r="G107" s="15" t="s">
        <v>38</v>
      </c>
      <c r="H107" s="36">
        <f t="shared" si="23"/>
        <v>1.9006503182945021E-2</v>
      </c>
      <c r="I107" s="36">
        <f t="shared" si="21"/>
        <v>0.3713914643109037</v>
      </c>
      <c r="J107" s="36">
        <f t="shared" si="22"/>
        <v>0.6096020325061513</v>
      </c>
      <c r="K107" s="20">
        <v>42402</v>
      </c>
      <c r="L107" s="21">
        <v>2016</v>
      </c>
      <c r="M107" s="15">
        <v>1</v>
      </c>
      <c r="N107" s="17" t="s">
        <v>91</v>
      </c>
      <c r="O107" s="17" t="s">
        <v>92</v>
      </c>
      <c r="Q107" s="38" t="s">
        <v>80</v>
      </c>
      <c r="R107" s="38" t="s">
        <v>20</v>
      </c>
    </row>
    <row r="108" spans="1:18" ht="10.8" x14ac:dyDescent="0.2">
      <c r="A108" s="8" t="s">
        <v>162</v>
      </c>
      <c r="B108" s="8" t="s">
        <v>65</v>
      </c>
      <c r="C108" s="8" t="s">
        <v>19</v>
      </c>
      <c r="D108" s="15">
        <v>19</v>
      </c>
      <c r="E108" s="16">
        <v>3.3</v>
      </c>
      <c r="F108" s="10" t="s">
        <v>83</v>
      </c>
      <c r="G108" s="10" t="s">
        <v>38</v>
      </c>
      <c r="H108" s="11">
        <f t="shared" si="23"/>
        <v>0.91111480917975307</v>
      </c>
      <c r="I108" s="11">
        <f t="shared" si="21"/>
        <v>8.5942454443478811E-2</v>
      </c>
      <c r="J108" s="11">
        <f t="shared" si="22"/>
        <v>2.9427363767681181E-3</v>
      </c>
      <c r="K108" s="12">
        <v>41240</v>
      </c>
      <c r="L108" s="13">
        <v>2013</v>
      </c>
      <c r="M108" s="10">
        <v>2</v>
      </c>
      <c r="N108" s="8" t="s">
        <v>91</v>
      </c>
      <c r="O108" s="8" t="s">
        <v>92</v>
      </c>
      <c r="Q108" s="38" t="s">
        <v>80</v>
      </c>
      <c r="R108" s="38" t="s">
        <v>20</v>
      </c>
    </row>
    <row r="109" spans="1:18" ht="10.8" x14ac:dyDescent="0.2">
      <c r="A109" s="17" t="s">
        <v>209</v>
      </c>
      <c r="B109" s="17" t="s">
        <v>201</v>
      </c>
      <c r="C109" s="17" t="s">
        <v>19</v>
      </c>
      <c r="D109" s="15">
        <v>18</v>
      </c>
      <c r="E109" s="16">
        <v>3.8</v>
      </c>
      <c r="F109" s="15" t="s">
        <v>83</v>
      </c>
      <c r="G109" s="15" t="s">
        <v>38</v>
      </c>
      <c r="H109" s="11">
        <f t="shared" si="23"/>
        <v>0.91627057782830612</v>
      </c>
      <c r="I109" s="11">
        <f t="shared" si="21"/>
        <v>8.0972463093376579E-2</v>
      </c>
      <c r="J109" s="11">
        <f t="shared" si="22"/>
        <v>2.7569590783173004E-3</v>
      </c>
      <c r="K109" s="20">
        <v>41974</v>
      </c>
      <c r="L109" s="21">
        <v>2015</v>
      </c>
      <c r="M109" s="15">
        <v>1</v>
      </c>
      <c r="N109" s="17" t="s">
        <v>384</v>
      </c>
      <c r="O109" s="17" t="s">
        <v>92</v>
      </c>
      <c r="Q109" s="38" t="s">
        <v>80</v>
      </c>
      <c r="R109" s="38" t="s">
        <v>20</v>
      </c>
    </row>
    <row r="110" spans="1:18" ht="10.8" x14ac:dyDescent="0.2">
      <c r="A110" s="17" t="s">
        <v>285</v>
      </c>
      <c r="B110" s="17" t="s">
        <v>284</v>
      </c>
      <c r="C110" s="17" t="s">
        <v>4</v>
      </c>
      <c r="D110" s="15">
        <v>10</v>
      </c>
      <c r="E110" s="16">
        <v>2.2999999999999998</v>
      </c>
      <c r="F110" s="15" t="s">
        <v>83</v>
      </c>
      <c r="G110" s="15" t="s">
        <v>38</v>
      </c>
      <c r="H110" s="36">
        <f t="shared" si="23"/>
        <v>0.40258875740567263</v>
      </c>
      <c r="I110" s="36">
        <f t="shared" si="21"/>
        <v>0.55444627043947858</v>
      </c>
      <c r="J110" s="36">
        <f t="shared" si="22"/>
        <v>4.2964972154848846E-2</v>
      </c>
      <c r="K110" s="20"/>
      <c r="L110" s="21">
        <v>2016</v>
      </c>
      <c r="M110" s="15">
        <v>1</v>
      </c>
      <c r="N110" s="17" t="s">
        <v>91</v>
      </c>
      <c r="O110" s="17" t="s">
        <v>92</v>
      </c>
      <c r="Q110" s="38" t="s">
        <v>80</v>
      </c>
      <c r="R110" s="38" t="s">
        <v>20</v>
      </c>
    </row>
    <row r="111" spans="1:18" ht="10.8" x14ac:dyDescent="0.2">
      <c r="A111" s="17" t="s">
        <v>288</v>
      </c>
      <c r="B111" s="17" t="s">
        <v>287</v>
      </c>
      <c r="C111" s="17" t="s">
        <v>4</v>
      </c>
      <c r="D111" s="15">
        <v>18</v>
      </c>
      <c r="E111" s="16">
        <v>2.8</v>
      </c>
      <c r="F111" s="15" t="s">
        <v>83</v>
      </c>
      <c r="G111" s="15" t="s">
        <v>38</v>
      </c>
      <c r="H111" s="36">
        <f t="shared" si="23"/>
        <v>0.85702471469931263</v>
      </c>
      <c r="I111" s="36">
        <f t="shared" si="21"/>
        <v>0.1379535229055342</v>
      </c>
      <c r="J111" s="36">
        <f t="shared" si="22"/>
        <v>5.0217623951531731E-3</v>
      </c>
      <c r="K111" s="20"/>
      <c r="L111" s="21">
        <v>2016</v>
      </c>
      <c r="M111" s="15">
        <v>1</v>
      </c>
      <c r="N111" s="17" t="s">
        <v>91</v>
      </c>
      <c r="O111" s="17" t="s">
        <v>92</v>
      </c>
      <c r="Q111" s="43" t="s">
        <v>80</v>
      </c>
      <c r="R111" s="43" t="s">
        <v>20</v>
      </c>
    </row>
    <row r="112" spans="1:18" ht="10.8" x14ac:dyDescent="0.2">
      <c r="A112" s="17" t="s">
        <v>351</v>
      </c>
      <c r="B112" s="17" t="s">
        <v>333</v>
      </c>
      <c r="C112" s="17" t="s">
        <v>334</v>
      </c>
      <c r="D112" s="15">
        <v>16</v>
      </c>
      <c r="E112" s="16">
        <v>2.6</v>
      </c>
      <c r="F112" s="15" t="s">
        <v>83</v>
      </c>
      <c r="G112" s="15" t="s">
        <v>38</v>
      </c>
      <c r="H112" s="36">
        <f t="shared" si="23"/>
        <v>0.76839653620149073</v>
      </c>
      <c r="I112" s="36">
        <f t="shared" si="21"/>
        <v>0.22256712854336258</v>
      </c>
      <c r="J112" s="36">
        <f t="shared" si="22"/>
        <v>9.036335255146688E-3</v>
      </c>
      <c r="K112" s="20"/>
      <c r="L112" s="21">
        <v>2019</v>
      </c>
      <c r="M112" s="15">
        <v>1</v>
      </c>
      <c r="N112" s="17" t="s">
        <v>91</v>
      </c>
      <c r="O112" s="17" t="s">
        <v>92</v>
      </c>
    </row>
    <row r="113" spans="1:18" ht="10.8" x14ac:dyDescent="0.25">
      <c r="A113" s="46" t="s">
        <v>349</v>
      </c>
      <c r="B113" s="17" t="s">
        <v>350</v>
      </c>
      <c r="C113" s="17" t="s">
        <v>334</v>
      </c>
      <c r="D113" s="15">
        <v>22</v>
      </c>
      <c r="E113" s="16">
        <v>3.1</v>
      </c>
      <c r="F113" s="15" t="s">
        <v>83</v>
      </c>
      <c r="G113" s="15" t="s">
        <v>38</v>
      </c>
      <c r="H113" s="36">
        <f t="shared" ref="H113" si="27">1/(1+EXP(4.13477308357157-(0.235565244498957*D113)-(0.601926305048805*E113)))</f>
        <v>0.94851630583641144</v>
      </c>
      <c r="I113" s="36">
        <f t="shared" ref="I113" si="28">(1/(1+EXP(0.636628136775426-(0.235565244498957*D113)-(0.601926305048805*E113))))-(1/(1+EXP(4.13477308357157-(0.235565244498957*D113)-(0.601926305048805*E113))))</f>
        <v>4.9844285285045253E-2</v>
      </c>
      <c r="J113" s="36">
        <f t="shared" ref="J113" si="29">1-(1/(1+EXP(0.636628136775426-(0.235565244498957*D113)-(0.601926305048805*E113))))</f>
        <v>1.6394088785433025E-3</v>
      </c>
      <c r="K113" s="20"/>
      <c r="L113" s="21">
        <v>2019</v>
      </c>
      <c r="M113" s="15">
        <v>1</v>
      </c>
      <c r="N113" s="17" t="s">
        <v>91</v>
      </c>
      <c r="O113" s="17" t="s">
        <v>92</v>
      </c>
    </row>
    <row r="114" spans="1:18" ht="21" x14ac:dyDescent="0.2">
      <c r="A114" s="17" t="s">
        <v>290</v>
      </c>
      <c r="B114" s="17" t="s">
        <v>289</v>
      </c>
      <c r="C114" s="17" t="s">
        <v>356</v>
      </c>
      <c r="D114" s="15">
        <v>13</v>
      </c>
      <c r="E114" s="16">
        <v>1.8</v>
      </c>
      <c r="F114" s="15" t="s">
        <v>83</v>
      </c>
      <c r="G114" s="15" t="s">
        <v>38</v>
      </c>
      <c r="H114" s="36">
        <f t="shared" si="23"/>
        <v>0.50276058294963244</v>
      </c>
      <c r="I114" s="36">
        <f t="shared" si="21"/>
        <v>0.4681874679579332</v>
      </c>
      <c r="J114" s="36">
        <f t="shared" si="22"/>
        <v>2.9051949092434359E-2</v>
      </c>
      <c r="K114" s="20"/>
      <c r="L114" s="21">
        <v>2016</v>
      </c>
      <c r="M114" s="15">
        <v>1</v>
      </c>
      <c r="N114" s="17" t="s">
        <v>91</v>
      </c>
      <c r="O114" s="17" t="s">
        <v>92</v>
      </c>
      <c r="Q114" s="42"/>
      <c r="R114" s="42"/>
    </row>
    <row r="115" spans="1:18" ht="21" x14ac:dyDescent="0.2">
      <c r="A115" s="17" t="s">
        <v>327</v>
      </c>
      <c r="B115" s="17" t="s">
        <v>325</v>
      </c>
      <c r="C115" s="17" t="s">
        <v>326</v>
      </c>
      <c r="D115" s="15">
        <v>13</v>
      </c>
      <c r="E115" s="16">
        <v>2.4</v>
      </c>
      <c r="F115" s="15" t="s">
        <v>83</v>
      </c>
      <c r="G115" s="15" t="s">
        <v>38</v>
      </c>
      <c r="H115" s="36">
        <f t="shared" si="23"/>
        <v>0.5919900406001628</v>
      </c>
      <c r="I115" s="36">
        <f t="shared" ref="I115:I153" si="30">(1/(1+EXP(0.636628136775426-(0.235565244498957*D115)-(0.601926305048805*E115))))-(1/(1+EXP(4.13477308357157-(0.235565244498957*D115)-(0.601926305048805*E115))))</f>
        <v>0.38758463948120603</v>
      </c>
      <c r="J115" s="36">
        <f t="shared" ref="J115:J153" si="31">1-(1/(1+EXP(0.636628136775426-(0.235565244498957*D115)-(0.601926305048805*E115))))</f>
        <v>2.0425319918631168E-2</v>
      </c>
      <c r="K115" s="20"/>
      <c r="L115" s="21">
        <v>2011</v>
      </c>
      <c r="M115" s="15">
        <v>2</v>
      </c>
      <c r="N115" s="17" t="s">
        <v>91</v>
      </c>
      <c r="O115" s="17" t="s">
        <v>92</v>
      </c>
      <c r="Q115" s="42"/>
      <c r="R115" s="42"/>
    </row>
    <row r="116" spans="1:18" ht="10.8" x14ac:dyDescent="0.2">
      <c r="A116" s="8" t="s">
        <v>163</v>
      </c>
      <c r="B116" s="8" t="s">
        <v>66</v>
      </c>
      <c r="C116" s="8" t="s">
        <v>21</v>
      </c>
      <c r="D116" s="15">
        <v>4</v>
      </c>
      <c r="E116" s="16">
        <v>1.6</v>
      </c>
      <c r="F116" s="10" t="s">
        <v>82</v>
      </c>
      <c r="G116" s="10" t="s">
        <v>82</v>
      </c>
      <c r="H116" s="11">
        <f t="shared" si="23"/>
        <v>9.7138618517683475E-2</v>
      </c>
      <c r="I116" s="11">
        <f t="shared" si="30"/>
        <v>0.6833840671192869</v>
      </c>
      <c r="J116" s="11">
        <f t="shared" si="31"/>
        <v>0.21947731436302964</v>
      </c>
      <c r="K116" s="12">
        <v>41043</v>
      </c>
      <c r="L116" s="13">
        <v>2012</v>
      </c>
      <c r="M116" s="10">
        <v>1</v>
      </c>
      <c r="N116" s="8" t="s">
        <v>91</v>
      </c>
      <c r="O116" s="8" t="s">
        <v>92</v>
      </c>
      <c r="Q116" s="37" t="s">
        <v>80</v>
      </c>
      <c r="R116" s="37" t="s">
        <v>20</v>
      </c>
    </row>
    <row r="117" spans="1:18" ht="21" x14ac:dyDescent="0.2">
      <c r="A117" s="8" t="s">
        <v>164</v>
      </c>
      <c r="B117" s="8" t="s">
        <v>67</v>
      </c>
      <c r="C117" s="8" t="s">
        <v>4</v>
      </c>
      <c r="D117" s="15">
        <v>8</v>
      </c>
      <c r="E117" s="16">
        <v>3.2</v>
      </c>
      <c r="F117" s="10" t="s">
        <v>83</v>
      </c>
      <c r="G117" s="10" t="s">
        <v>38</v>
      </c>
      <c r="H117" s="11">
        <f t="shared" si="23"/>
        <v>0.41968005065625225</v>
      </c>
      <c r="I117" s="11">
        <f t="shared" si="30"/>
        <v>0.54016622693050176</v>
      </c>
      <c r="J117" s="11">
        <f t="shared" si="31"/>
        <v>4.0153722413245996E-2</v>
      </c>
      <c r="K117" s="12">
        <v>41107</v>
      </c>
      <c r="L117" s="13">
        <v>2012</v>
      </c>
      <c r="M117" s="10">
        <v>1</v>
      </c>
      <c r="N117" s="8" t="s">
        <v>91</v>
      </c>
      <c r="O117" s="8" t="s">
        <v>92</v>
      </c>
      <c r="Q117" s="42"/>
      <c r="R117" s="42"/>
    </row>
    <row r="118" spans="1:18" ht="10.8" x14ac:dyDescent="0.2">
      <c r="A118" s="8" t="s">
        <v>165</v>
      </c>
      <c r="B118" s="8" t="s">
        <v>68</v>
      </c>
      <c r="C118" s="8" t="s">
        <v>4</v>
      </c>
      <c r="D118" s="15">
        <v>5</v>
      </c>
      <c r="E118" s="16">
        <v>2.6</v>
      </c>
      <c r="F118" s="10" t="s">
        <v>82</v>
      </c>
      <c r="G118" s="10" t="s">
        <v>83</v>
      </c>
      <c r="H118" s="11">
        <f t="shared" si="23"/>
        <v>0.19909847179689755</v>
      </c>
      <c r="I118" s="11">
        <f t="shared" si="30"/>
        <v>0.69240648196940835</v>
      </c>
      <c r="J118" s="11">
        <f t="shared" si="31"/>
        <v>0.1084950462336941</v>
      </c>
      <c r="K118" s="12">
        <v>41141</v>
      </c>
      <c r="L118" s="13">
        <v>2012</v>
      </c>
      <c r="M118" s="10">
        <v>1</v>
      </c>
      <c r="N118" s="8" t="s">
        <v>91</v>
      </c>
      <c r="O118" s="8" t="s">
        <v>92</v>
      </c>
      <c r="Q118" s="38" t="s">
        <v>80</v>
      </c>
      <c r="R118" s="38" t="s">
        <v>20</v>
      </c>
    </row>
    <row r="119" spans="1:18" ht="10.8" x14ac:dyDescent="0.2">
      <c r="A119" s="8" t="s">
        <v>166</v>
      </c>
      <c r="B119" s="8" t="s">
        <v>85</v>
      </c>
      <c r="C119" s="8" t="s">
        <v>22</v>
      </c>
      <c r="D119" s="15">
        <v>8</v>
      </c>
      <c r="E119" s="16">
        <v>1.1000000000000001</v>
      </c>
      <c r="F119" s="10" t="s">
        <v>82</v>
      </c>
      <c r="G119" s="10" t="s">
        <v>82</v>
      </c>
      <c r="H119" s="11">
        <f t="shared" ref="H119:H153" si="32">1/(1+EXP(4.13477308357157-(0.235565244498957*D119)-(0.601926305048805*E119)))</f>
        <v>0.16964684672932051</v>
      </c>
      <c r="I119" s="11">
        <f t="shared" si="30"/>
        <v>0.7013737340496351</v>
      </c>
      <c r="J119" s="11">
        <f t="shared" si="31"/>
        <v>0.12897941922104439</v>
      </c>
      <c r="K119" s="12">
        <v>41107</v>
      </c>
      <c r="L119" s="13">
        <v>2012</v>
      </c>
      <c r="M119" s="10">
        <v>1</v>
      </c>
      <c r="N119" s="8" t="s">
        <v>91</v>
      </c>
      <c r="O119" s="8" t="s">
        <v>92</v>
      </c>
      <c r="Q119" s="42"/>
      <c r="R119" s="42"/>
    </row>
    <row r="120" spans="1:18" ht="10.8" x14ac:dyDescent="0.2">
      <c r="A120" s="8" t="s">
        <v>167</v>
      </c>
      <c r="B120" s="8" t="s">
        <v>69</v>
      </c>
      <c r="C120" s="8" t="s">
        <v>23</v>
      </c>
      <c r="D120" s="15">
        <v>1</v>
      </c>
      <c r="E120" s="16">
        <v>1.7</v>
      </c>
      <c r="F120" s="10" t="s">
        <v>82</v>
      </c>
      <c r="G120" s="10" t="s">
        <v>83</v>
      </c>
      <c r="H120" s="11">
        <f t="shared" si="32"/>
        <v>5.3356178892033798E-2</v>
      </c>
      <c r="I120" s="11">
        <f t="shared" si="30"/>
        <v>0.59736524775348887</v>
      </c>
      <c r="J120" s="11">
        <f t="shared" si="31"/>
        <v>0.34927857335447732</v>
      </c>
      <c r="K120" s="12">
        <v>41240</v>
      </c>
      <c r="L120" s="13">
        <v>2013</v>
      </c>
      <c r="M120" s="10">
        <v>1</v>
      </c>
      <c r="N120" s="8" t="s">
        <v>91</v>
      </c>
      <c r="O120" s="8" t="s">
        <v>92</v>
      </c>
      <c r="Q120" s="38" t="s">
        <v>80</v>
      </c>
      <c r="R120" s="38" t="s">
        <v>20</v>
      </c>
    </row>
    <row r="121" spans="1:18" ht="10.8" x14ac:dyDescent="0.2">
      <c r="A121" s="17" t="s">
        <v>321</v>
      </c>
      <c r="B121" s="17" t="s">
        <v>311</v>
      </c>
      <c r="C121" s="17" t="s">
        <v>24</v>
      </c>
      <c r="D121" s="15">
        <v>5</v>
      </c>
      <c r="E121" s="16">
        <v>1</v>
      </c>
      <c r="F121" s="15" t="s">
        <v>82</v>
      </c>
      <c r="G121" s="15" t="s">
        <v>82</v>
      </c>
      <c r="H121" s="36">
        <f t="shared" si="32"/>
        <v>8.6667538358414883E-2</v>
      </c>
      <c r="I121" s="36">
        <f t="shared" si="30"/>
        <v>0.67158528062215439</v>
      </c>
      <c r="J121" s="36">
        <f t="shared" si="31"/>
        <v>0.24174718101943071</v>
      </c>
      <c r="K121" s="20"/>
      <c r="L121" s="21">
        <v>2017</v>
      </c>
      <c r="M121" s="15">
        <v>1</v>
      </c>
      <c r="N121" s="17" t="s">
        <v>91</v>
      </c>
      <c r="O121" s="17" t="s">
        <v>92</v>
      </c>
      <c r="Q121" s="37" t="s">
        <v>80</v>
      </c>
      <c r="R121" s="37" t="s">
        <v>20</v>
      </c>
    </row>
    <row r="122" spans="1:18" ht="10.8" x14ac:dyDescent="0.2">
      <c r="A122" s="17" t="s">
        <v>322</v>
      </c>
      <c r="B122" s="17" t="s">
        <v>312</v>
      </c>
      <c r="C122" s="17" t="s">
        <v>24</v>
      </c>
      <c r="D122" s="15">
        <v>5</v>
      </c>
      <c r="E122" s="16">
        <v>1</v>
      </c>
      <c r="F122" s="15" t="s">
        <v>82</v>
      </c>
      <c r="G122" s="15" t="s">
        <v>82</v>
      </c>
      <c r="H122" s="36">
        <f t="shared" si="32"/>
        <v>8.6667538358414883E-2</v>
      </c>
      <c r="I122" s="36">
        <f t="shared" si="30"/>
        <v>0.67158528062215439</v>
      </c>
      <c r="J122" s="36">
        <f t="shared" si="31"/>
        <v>0.24174718101943071</v>
      </c>
      <c r="K122" s="20"/>
      <c r="L122" s="21">
        <v>2017</v>
      </c>
      <c r="M122" s="15">
        <v>1</v>
      </c>
      <c r="N122" s="17" t="s">
        <v>91</v>
      </c>
      <c r="O122" s="17" t="s">
        <v>92</v>
      </c>
      <c r="Q122" s="38" t="s">
        <v>80</v>
      </c>
      <c r="R122" s="38" t="s">
        <v>20</v>
      </c>
    </row>
    <row r="123" spans="1:18" ht="10.8" x14ac:dyDescent="0.2">
      <c r="A123" s="17" t="s">
        <v>319</v>
      </c>
      <c r="B123" s="17" t="s">
        <v>320</v>
      </c>
      <c r="C123" s="17" t="s">
        <v>24</v>
      </c>
      <c r="D123" s="15">
        <v>8</v>
      </c>
      <c r="E123" s="16">
        <v>1.2</v>
      </c>
      <c r="F123" s="15" t="s">
        <v>82</v>
      </c>
      <c r="G123" s="15" t="s">
        <v>82</v>
      </c>
      <c r="H123" s="36">
        <f t="shared" si="32"/>
        <v>0.17829535256553547</v>
      </c>
      <c r="I123" s="36">
        <f t="shared" si="30"/>
        <v>0.6993378193015436</v>
      </c>
      <c r="J123" s="36">
        <f t="shared" si="31"/>
        <v>0.12236682813292099</v>
      </c>
      <c r="K123" s="20"/>
      <c r="L123" s="21">
        <v>2017</v>
      </c>
      <c r="M123" s="15">
        <v>1</v>
      </c>
      <c r="N123" s="17" t="s">
        <v>91</v>
      </c>
      <c r="O123" s="17" t="s">
        <v>92</v>
      </c>
      <c r="Q123" s="38" t="s">
        <v>80</v>
      </c>
      <c r="R123" s="38" t="s">
        <v>20</v>
      </c>
    </row>
    <row r="124" spans="1:18" ht="21" x14ac:dyDescent="0.2">
      <c r="A124" s="8" t="s">
        <v>193</v>
      </c>
      <c r="B124" s="8" t="s">
        <v>194</v>
      </c>
      <c r="C124" s="8" t="s">
        <v>12</v>
      </c>
      <c r="D124" s="15">
        <v>22</v>
      </c>
      <c r="E124" s="16">
        <v>3.4</v>
      </c>
      <c r="F124" s="10" t="s">
        <v>83</v>
      </c>
      <c r="G124" s="10" t="s">
        <v>38</v>
      </c>
      <c r="H124" s="11">
        <f t="shared" si="32"/>
        <v>0.95665335226885706</v>
      </c>
      <c r="I124" s="11">
        <f t="shared" si="30"/>
        <v>4.1977718662123853E-2</v>
      </c>
      <c r="J124" s="11">
        <f t="shared" si="31"/>
        <v>1.368929069019087E-3</v>
      </c>
      <c r="K124" s="12">
        <v>41827</v>
      </c>
      <c r="L124" s="13">
        <v>2010</v>
      </c>
      <c r="M124" s="10">
        <v>2</v>
      </c>
      <c r="N124" s="8" t="s">
        <v>91</v>
      </c>
      <c r="O124" s="8" t="s">
        <v>92</v>
      </c>
      <c r="Q124" s="37" t="s">
        <v>80</v>
      </c>
      <c r="R124" s="37" t="s">
        <v>20</v>
      </c>
    </row>
    <row r="125" spans="1:18" ht="10.8" x14ac:dyDescent="0.2">
      <c r="A125" s="17" t="s">
        <v>257</v>
      </c>
      <c r="B125" s="17" t="s">
        <v>256</v>
      </c>
      <c r="C125" s="17" t="s">
        <v>224</v>
      </c>
      <c r="D125" s="15">
        <v>2</v>
      </c>
      <c r="E125" s="16">
        <v>1</v>
      </c>
      <c r="F125" s="15" t="s">
        <v>82</v>
      </c>
      <c r="G125" s="15" t="s">
        <v>82</v>
      </c>
      <c r="H125" s="36">
        <f t="shared" si="32"/>
        <v>4.4714334494276878E-2</v>
      </c>
      <c r="I125" s="36">
        <f t="shared" si="30"/>
        <v>0.56269338853383277</v>
      </c>
      <c r="J125" s="36">
        <f t="shared" si="31"/>
        <v>0.39259227697189036</v>
      </c>
      <c r="K125" s="20">
        <v>42419</v>
      </c>
      <c r="L125" s="21">
        <v>2016</v>
      </c>
      <c r="M125" s="15">
        <v>1</v>
      </c>
      <c r="N125" s="17" t="s">
        <v>91</v>
      </c>
      <c r="O125" s="17" t="s">
        <v>92</v>
      </c>
      <c r="Q125" s="37" t="s">
        <v>80</v>
      </c>
      <c r="R125" s="37" t="s">
        <v>20</v>
      </c>
    </row>
    <row r="126" spans="1:18" ht="21" x14ac:dyDescent="0.2">
      <c r="A126" s="17" t="s">
        <v>259</v>
      </c>
      <c r="B126" s="17" t="s">
        <v>258</v>
      </c>
      <c r="C126" s="17" t="s">
        <v>224</v>
      </c>
      <c r="D126" s="15">
        <v>14</v>
      </c>
      <c r="E126" s="16">
        <v>3.5</v>
      </c>
      <c r="F126" s="15" t="s">
        <v>83</v>
      </c>
      <c r="G126" s="15" t="s">
        <v>38</v>
      </c>
      <c r="H126" s="36">
        <f t="shared" si="32"/>
        <v>0.78072261727962955</v>
      </c>
      <c r="I126" s="36">
        <f t="shared" si="30"/>
        <v>0.21085185006856799</v>
      </c>
      <c r="J126" s="36">
        <f t="shared" si="31"/>
        <v>8.4255326518024587E-3</v>
      </c>
      <c r="K126" s="20">
        <v>42419</v>
      </c>
      <c r="L126" s="21">
        <v>2016</v>
      </c>
      <c r="M126" s="15">
        <v>1</v>
      </c>
      <c r="N126" s="17" t="s">
        <v>91</v>
      </c>
      <c r="O126" s="17" t="s">
        <v>92</v>
      </c>
      <c r="Q126" s="42"/>
      <c r="R126" s="42"/>
    </row>
    <row r="127" spans="1:18" ht="10.8" x14ac:dyDescent="0.2">
      <c r="A127" s="33" t="s">
        <v>222</v>
      </c>
      <c r="B127" s="17" t="s">
        <v>223</v>
      </c>
      <c r="C127" s="17" t="s">
        <v>224</v>
      </c>
      <c r="D127" s="15">
        <v>0</v>
      </c>
      <c r="E127" s="16">
        <v>1</v>
      </c>
      <c r="F127" s="15" t="s">
        <v>81</v>
      </c>
      <c r="G127" s="15" t="s">
        <v>38</v>
      </c>
      <c r="H127" s="11">
        <f t="shared" si="32"/>
        <v>2.8391951367991344E-2</v>
      </c>
      <c r="I127" s="11">
        <f t="shared" si="30"/>
        <v>0.46293346119011192</v>
      </c>
      <c r="J127" s="11">
        <f t="shared" si="31"/>
        <v>0.50867458744189675</v>
      </c>
      <c r="K127" s="20">
        <v>42075</v>
      </c>
      <c r="L127" s="21">
        <v>2015</v>
      </c>
      <c r="M127" s="15">
        <v>1</v>
      </c>
      <c r="N127" s="17" t="s">
        <v>91</v>
      </c>
      <c r="O127" s="17" t="s">
        <v>92</v>
      </c>
      <c r="Q127" s="37" t="s">
        <v>80</v>
      </c>
      <c r="R127" s="37" t="s">
        <v>20</v>
      </c>
    </row>
    <row r="128" spans="1:18" ht="10.8" x14ac:dyDescent="0.2">
      <c r="A128" s="17" t="s">
        <v>280</v>
      </c>
      <c r="B128" s="17" t="s">
        <v>279</v>
      </c>
      <c r="C128" s="17" t="s">
        <v>19</v>
      </c>
      <c r="D128" s="15">
        <v>18</v>
      </c>
      <c r="E128" s="16">
        <v>2.7</v>
      </c>
      <c r="F128" s="15" t="s">
        <v>83</v>
      </c>
      <c r="G128" s="15" t="s">
        <v>38</v>
      </c>
      <c r="H128" s="36">
        <f t="shared" si="32"/>
        <v>0.84948945006091614</v>
      </c>
      <c r="I128" s="36">
        <f t="shared" si="30"/>
        <v>0.14517889294718123</v>
      </c>
      <c r="J128" s="36">
        <f t="shared" si="31"/>
        <v>5.3316569919026335E-3</v>
      </c>
      <c r="K128" s="20">
        <v>42598</v>
      </c>
      <c r="L128" s="21">
        <v>2016</v>
      </c>
      <c r="M128" s="15">
        <v>1</v>
      </c>
      <c r="N128" s="17" t="s">
        <v>91</v>
      </c>
      <c r="O128" s="17" t="s">
        <v>92</v>
      </c>
      <c r="Q128" s="38" t="s">
        <v>80</v>
      </c>
      <c r="R128" s="38" t="s">
        <v>20</v>
      </c>
    </row>
    <row r="129" spans="1:18" ht="10.8" x14ac:dyDescent="0.2">
      <c r="A129" s="8" t="s">
        <v>168</v>
      </c>
      <c r="B129" s="8" t="s">
        <v>70</v>
      </c>
      <c r="C129" s="8" t="s">
        <v>19</v>
      </c>
      <c r="D129" s="15">
        <v>12</v>
      </c>
      <c r="E129" s="16">
        <v>2.5</v>
      </c>
      <c r="F129" s="10" t="s">
        <v>83</v>
      </c>
      <c r="G129" s="10" t="s">
        <v>38</v>
      </c>
      <c r="H129" s="11">
        <f t="shared" si="32"/>
        <v>0.5490481602776135</v>
      </c>
      <c r="I129" s="11">
        <f t="shared" si="30"/>
        <v>0.42670611675035741</v>
      </c>
      <c r="J129" s="11">
        <f t="shared" si="31"/>
        <v>2.4245722972029093E-2</v>
      </c>
      <c r="K129" s="12">
        <v>41429</v>
      </c>
      <c r="L129" s="13">
        <v>2013</v>
      </c>
      <c r="M129" s="10">
        <v>1</v>
      </c>
      <c r="N129" s="8" t="s">
        <v>91</v>
      </c>
      <c r="O129" s="8" t="s">
        <v>92</v>
      </c>
      <c r="Q129" s="38" t="s">
        <v>80</v>
      </c>
      <c r="R129" s="38" t="s">
        <v>20</v>
      </c>
    </row>
    <row r="130" spans="1:18" ht="10.8" x14ac:dyDescent="0.2">
      <c r="A130" s="17" t="s">
        <v>266</v>
      </c>
      <c r="B130" s="17" t="s">
        <v>263</v>
      </c>
      <c r="C130" s="17" t="s">
        <v>4</v>
      </c>
      <c r="D130" s="15">
        <v>19</v>
      </c>
      <c r="E130" s="16">
        <v>4.2</v>
      </c>
      <c r="F130" s="15" t="s">
        <v>83</v>
      </c>
      <c r="G130" s="15" t="s">
        <v>83</v>
      </c>
      <c r="H130" s="36">
        <f t="shared" si="32"/>
        <v>0.94629544673317201</v>
      </c>
      <c r="I130" s="36">
        <f t="shared" si="30"/>
        <v>5.1990539581153405E-2</v>
      </c>
      <c r="J130" s="36">
        <f t="shared" si="31"/>
        <v>1.7140136856745869E-3</v>
      </c>
      <c r="K130" s="20">
        <v>42538</v>
      </c>
      <c r="L130" s="21">
        <v>2016</v>
      </c>
      <c r="M130" s="15">
        <v>1</v>
      </c>
      <c r="N130" s="17" t="s">
        <v>91</v>
      </c>
      <c r="O130" s="17" t="s">
        <v>92</v>
      </c>
    </row>
    <row r="131" spans="1:18" ht="10.8" x14ac:dyDescent="0.2">
      <c r="A131" s="17" t="s">
        <v>359</v>
      </c>
      <c r="B131" s="17" t="s">
        <v>360</v>
      </c>
      <c r="C131" s="17" t="s">
        <v>8</v>
      </c>
      <c r="D131" s="15">
        <v>13</v>
      </c>
      <c r="E131" s="16">
        <v>3</v>
      </c>
      <c r="F131" s="15" t="s">
        <v>83</v>
      </c>
      <c r="G131" s="15" t="s">
        <v>38</v>
      </c>
      <c r="H131" s="36">
        <f t="shared" ref="H131" si="33">1/(1+EXP(4.13477308357157-(0.235565244498957*D131)-(0.601926305048805*E131)))</f>
        <v>0.67554085504296035</v>
      </c>
      <c r="I131" s="36">
        <f t="shared" ref="I131" si="34">(1/(1+EXP(0.636628136775426-(0.235565244498957*D131)-(0.601926305048805*E131))))-(1/(1+EXP(4.13477308357157-(0.235565244498957*D131)-(0.601926305048805*E131))))</f>
        <v>0.3101366655989426</v>
      </c>
      <c r="J131" s="36">
        <f>1-(1/(1+EXP(0.636628136775426-(0.235565244498957*D131)-(0.601926305048805*E131))))</f>
        <v>1.4322479358097051E-2</v>
      </c>
      <c r="K131" s="20"/>
      <c r="L131" s="21">
        <v>2020</v>
      </c>
      <c r="M131" s="15">
        <v>1</v>
      </c>
      <c r="N131" s="17" t="s">
        <v>91</v>
      </c>
      <c r="O131" s="17" t="s">
        <v>92</v>
      </c>
    </row>
    <row r="132" spans="1:18" ht="10.8" x14ac:dyDescent="0.2">
      <c r="A132" s="8" t="s">
        <v>169</v>
      </c>
      <c r="B132" s="8" t="s">
        <v>71</v>
      </c>
      <c r="C132" s="8" t="s">
        <v>12</v>
      </c>
      <c r="D132" s="15">
        <v>15</v>
      </c>
      <c r="E132" s="16">
        <v>2.2000000000000002</v>
      </c>
      <c r="F132" s="10" t="s">
        <v>83</v>
      </c>
      <c r="G132" s="10" t="s">
        <v>38</v>
      </c>
      <c r="H132" s="11">
        <f t="shared" si="32"/>
        <v>0.6732548563210824</v>
      </c>
      <c r="I132" s="11">
        <f t="shared" si="30"/>
        <v>0.312274949375698</v>
      </c>
      <c r="J132" s="11">
        <f t="shared" si="31"/>
        <v>1.4470194303219608E-2</v>
      </c>
      <c r="K132" s="12">
        <v>41372</v>
      </c>
      <c r="L132" s="13">
        <v>2013</v>
      </c>
      <c r="M132" s="10">
        <v>1</v>
      </c>
      <c r="N132" s="8" t="s">
        <v>91</v>
      </c>
      <c r="O132" s="8" t="s">
        <v>92</v>
      </c>
      <c r="Q132" s="37" t="s">
        <v>80</v>
      </c>
      <c r="R132" s="37" t="s">
        <v>20</v>
      </c>
    </row>
    <row r="133" spans="1:18" ht="10.8" x14ac:dyDescent="0.2">
      <c r="A133" s="17" t="s">
        <v>248</v>
      </c>
      <c r="B133" s="17" t="s">
        <v>247</v>
      </c>
      <c r="C133" s="17" t="s">
        <v>12</v>
      </c>
      <c r="D133" s="15">
        <v>11</v>
      </c>
      <c r="E133" s="16">
        <v>2.2999999999999998</v>
      </c>
      <c r="F133" s="15" t="s">
        <v>83</v>
      </c>
      <c r="G133" s="15" t="s">
        <v>38</v>
      </c>
      <c r="H133" s="36">
        <f t="shared" si="32"/>
        <v>0.46030250568669095</v>
      </c>
      <c r="I133" s="36">
        <f t="shared" si="30"/>
        <v>0.50544093182100114</v>
      </c>
      <c r="J133" s="36">
        <f t="shared" si="31"/>
        <v>3.4256562492307907E-2</v>
      </c>
      <c r="K133" s="20">
        <v>42408</v>
      </c>
      <c r="L133" s="21">
        <v>2016</v>
      </c>
      <c r="M133" s="15">
        <v>1</v>
      </c>
      <c r="N133" s="17" t="s">
        <v>91</v>
      </c>
      <c r="O133" s="17" t="s">
        <v>92</v>
      </c>
      <c r="Q133" s="38" t="s">
        <v>80</v>
      </c>
      <c r="R133" s="38" t="s">
        <v>20</v>
      </c>
    </row>
    <row r="134" spans="1:18" ht="10.8" x14ac:dyDescent="0.2">
      <c r="A134" s="8" t="s">
        <v>170</v>
      </c>
      <c r="B134" s="8" t="s">
        <v>72</v>
      </c>
      <c r="C134" s="8" t="s">
        <v>24</v>
      </c>
      <c r="D134" s="15">
        <v>10</v>
      </c>
      <c r="E134" s="16">
        <v>2.2000000000000002</v>
      </c>
      <c r="F134" s="10" t="s">
        <v>83</v>
      </c>
      <c r="G134" s="10" t="s">
        <v>38</v>
      </c>
      <c r="H134" s="11">
        <f t="shared" si="32"/>
        <v>0.3882004734595958</v>
      </c>
      <c r="I134" s="11">
        <f t="shared" si="30"/>
        <v>0.56629026911849722</v>
      </c>
      <c r="J134" s="11">
        <f t="shared" si="31"/>
        <v>4.5509257421906923E-2</v>
      </c>
      <c r="K134" s="12">
        <v>41043</v>
      </c>
      <c r="L134" s="13">
        <v>2012</v>
      </c>
      <c r="M134" s="10">
        <v>1</v>
      </c>
      <c r="N134" s="8" t="s">
        <v>91</v>
      </c>
      <c r="O134" s="8" t="s">
        <v>92</v>
      </c>
    </row>
    <row r="135" spans="1:18" ht="10.8" x14ac:dyDescent="0.2">
      <c r="A135" s="8" t="s">
        <v>171</v>
      </c>
      <c r="B135" s="8" t="s">
        <v>73</v>
      </c>
      <c r="C135" s="8" t="s">
        <v>25</v>
      </c>
      <c r="D135" s="15">
        <v>18</v>
      </c>
      <c r="E135" s="16">
        <v>2.4</v>
      </c>
      <c r="F135" s="10" t="s">
        <v>83</v>
      </c>
      <c r="G135" s="10" t="s">
        <v>38</v>
      </c>
      <c r="H135" s="11">
        <f t="shared" si="32"/>
        <v>0.82491726307914615</v>
      </c>
      <c r="I135" s="11">
        <f t="shared" si="30"/>
        <v>0.16870262695772076</v>
      </c>
      <c r="J135" s="11">
        <f t="shared" si="31"/>
        <v>6.380109963133096E-3</v>
      </c>
      <c r="K135" s="12">
        <v>41359</v>
      </c>
      <c r="L135" s="13">
        <v>2013</v>
      </c>
      <c r="M135" s="10">
        <v>1</v>
      </c>
      <c r="N135" s="8" t="s">
        <v>91</v>
      </c>
      <c r="O135" s="8" t="s">
        <v>92</v>
      </c>
      <c r="Q135" s="38" t="s">
        <v>80</v>
      </c>
      <c r="R135" s="38" t="s">
        <v>20</v>
      </c>
    </row>
    <row r="136" spans="1:18" ht="31.8" x14ac:dyDescent="0.2">
      <c r="A136" s="17" t="s">
        <v>240</v>
      </c>
      <c r="B136" s="17" t="s">
        <v>241</v>
      </c>
      <c r="C136" s="17" t="s">
        <v>4</v>
      </c>
      <c r="D136" s="15">
        <v>21</v>
      </c>
      <c r="E136" s="16">
        <v>2.6</v>
      </c>
      <c r="F136" s="15" t="s">
        <v>83</v>
      </c>
      <c r="G136" s="15" t="s">
        <v>38</v>
      </c>
      <c r="H136" s="11">
        <f t="shared" si="32"/>
        <v>0.91506473583363501</v>
      </c>
      <c r="I136" s="11">
        <f t="shared" si="30"/>
        <v>8.213503647424758E-2</v>
      </c>
      <c r="J136" s="11">
        <f t="shared" si="31"/>
        <v>2.8002276921174074E-3</v>
      </c>
      <c r="K136" s="20">
        <v>42228</v>
      </c>
      <c r="L136" s="21">
        <v>2015</v>
      </c>
      <c r="M136" s="15">
        <v>1</v>
      </c>
      <c r="N136" s="17" t="s">
        <v>91</v>
      </c>
      <c r="O136" s="17" t="s">
        <v>92</v>
      </c>
      <c r="Q136" s="37" t="s">
        <v>80</v>
      </c>
      <c r="R136" s="37" t="s">
        <v>20</v>
      </c>
    </row>
    <row r="137" spans="1:18" ht="10.8" x14ac:dyDescent="0.2">
      <c r="A137" s="17" t="s">
        <v>238</v>
      </c>
      <c r="B137" s="17" t="s">
        <v>239</v>
      </c>
      <c r="C137" s="17" t="s">
        <v>4</v>
      </c>
      <c r="D137" s="15">
        <v>26</v>
      </c>
      <c r="E137" s="16">
        <v>4</v>
      </c>
      <c r="F137" s="15" t="s">
        <v>83</v>
      </c>
      <c r="G137" s="15" t="s">
        <v>38</v>
      </c>
      <c r="H137" s="11">
        <f t="shared" si="32"/>
        <v>0.98784311830131577</v>
      </c>
      <c r="I137" s="11">
        <f t="shared" si="30"/>
        <v>1.1784706438431991E-2</v>
      </c>
      <c r="J137" s="11">
        <f t="shared" si="31"/>
        <v>3.7217526025223879E-4</v>
      </c>
      <c r="K137" s="20">
        <v>42228</v>
      </c>
      <c r="L137" s="21">
        <v>2015</v>
      </c>
      <c r="M137" s="15">
        <v>1</v>
      </c>
      <c r="N137" s="17" t="s">
        <v>91</v>
      </c>
      <c r="O137" s="17" t="s">
        <v>92</v>
      </c>
      <c r="Q137" s="37" t="s">
        <v>80</v>
      </c>
      <c r="R137" s="37" t="s">
        <v>20</v>
      </c>
    </row>
    <row r="138" spans="1:18" ht="10.8" x14ac:dyDescent="0.2">
      <c r="A138" s="17" t="s">
        <v>265</v>
      </c>
      <c r="B138" s="17" t="s">
        <v>264</v>
      </c>
      <c r="C138" s="17" t="s">
        <v>16</v>
      </c>
      <c r="D138" s="15">
        <v>15</v>
      </c>
      <c r="E138" s="16">
        <v>2.8</v>
      </c>
      <c r="F138" s="15" t="s">
        <v>83</v>
      </c>
      <c r="G138" s="15" t="s">
        <v>83</v>
      </c>
      <c r="H138" s="36">
        <f t="shared" si="32"/>
        <v>0.74726894194948501</v>
      </c>
      <c r="I138" s="36">
        <f t="shared" si="30"/>
        <v>0.24260278142936909</v>
      </c>
      <c r="J138" s="36">
        <f t="shared" si="31"/>
        <v>1.0128276621145904E-2</v>
      </c>
      <c r="K138" s="20">
        <v>42542</v>
      </c>
      <c r="L138" s="21">
        <v>2016</v>
      </c>
      <c r="M138" s="15">
        <v>2</v>
      </c>
      <c r="N138" s="17" t="s">
        <v>91</v>
      </c>
      <c r="O138" s="17" t="s">
        <v>92</v>
      </c>
      <c r="Q138" s="37" t="s">
        <v>80</v>
      </c>
      <c r="R138" s="37" t="s">
        <v>20</v>
      </c>
    </row>
    <row r="139" spans="1:18" ht="10.8" x14ac:dyDescent="0.2">
      <c r="A139" s="17" t="s">
        <v>338</v>
      </c>
      <c r="B139" s="17" t="s">
        <v>337</v>
      </c>
      <c r="C139" s="17" t="s">
        <v>336</v>
      </c>
      <c r="D139" s="15">
        <v>9</v>
      </c>
      <c r="E139" s="16">
        <v>2.4</v>
      </c>
      <c r="F139" s="15" t="s">
        <v>82</v>
      </c>
      <c r="G139" s="15" t="s">
        <v>83</v>
      </c>
      <c r="H139" s="36">
        <f t="shared" ref="H139" si="35">1/(1+EXP(4.13477308357157-(0.235565244498957*D139)-(0.601926305048805*E139)))</f>
        <v>0.36122234551982252</v>
      </c>
      <c r="I139" s="36">
        <f t="shared" ref="I139" si="36">(1/(1+EXP(0.636628136775426-(0.235565244498957*D139)-(0.601926305048805*E139))))-(1/(1+EXP(4.13477308357157-(0.235565244498957*D139)-(0.601926305048805*E139))))</f>
        <v>0.58799496368541826</v>
      </c>
      <c r="J139" s="36">
        <f t="shared" ref="J139" si="37">1-(1/(1+EXP(0.636628136775426-(0.235565244498957*D139)-(0.601926305048805*E139))))</f>
        <v>5.0782690794759278E-2</v>
      </c>
      <c r="K139" s="20"/>
      <c r="L139" s="21">
        <v>2019</v>
      </c>
      <c r="M139" s="15">
        <v>1</v>
      </c>
      <c r="N139" s="17" t="s">
        <v>91</v>
      </c>
      <c r="O139" s="17" t="s">
        <v>92</v>
      </c>
    </row>
    <row r="140" spans="1:18" ht="10.8" x14ac:dyDescent="0.2">
      <c r="A140" s="33" t="s">
        <v>225</v>
      </c>
      <c r="B140" s="17" t="s">
        <v>226</v>
      </c>
      <c r="C140" s="17" t="s">
        <v>199</v>
      </c>
      <c r="D140" s="15">
        <v>22</v>
      </c>
      <c r="E140" s="16">
        <v>3.3</v>
      </c>
      <c r="F140" s="15" t="s">
        <v>83</v>
      </c>
      <c r="G140" s="15" t="s">
        <v>38</v>
      </c>
      <c r="H140" s="11">
        <f t="shared" si="32"/>
        <v>0.95408754936298101</v>
      </c>
      <c r="I140" s="11">
        <f t="shared" si="30"/>
        <v>4.4458715156870832E-2</v>
      </c>
      <c r="J140" s="11">
        <f t="shared" si="31"/>
        <v>1.453735480148155E-3</v>
      </c>
      <c r="K140" s="20">
        <v>42143</v>
      </c>
      <c r="L140" s="21">
        <v>2015</v>
      </c>
      <c r="M140" s="15">
        <v>4</v>
      </c>
      <c r="N140" s="17" t="s">
        <v>91</v>
      </c>
      <c r="O140" s="17" t="s">
        <v>92</v>
      </c>
    </row>
    <row r="141" spans="1:18" ht="21" x14ac:dyDescent="0.2">
      <c r="A141" s="8" t="s">
        <v>172</v>
      </c>
      <c r="B141" s="8" t="s">
        <v>74</v>
      </c>
      <c r="C141" s="8" t="s">
        <v>26</v>
      </c>
      <c r="D141" s="15">
        <v>9</v>
      </c>
      <c r="E141" s="16">
        <v>2</v>
      </c>
      <c r="F141" s="10" t="s">
        <v>82</v>
      </c>
      <c r="G141" s="10" t="s">
        <v>83</v>
      </c>
      <c r="H141" s="11">
        <f t="shared" si="32"/>
        <v>0.30771295870679771</v>
      </c>
      <c r="I141" s="11">
        <f t="shared" si="30"/>
        <v>0.62856081144525711</v>
      </c>
      <c r="J141" s="11">
        <f t="shared" si="31"/>
        <v>6.3726229847945182E-2</v>
      </c>
      <c r="K141" s="12">
        <v>41241</v>
      </c>
      <c r="L141" s="13">
        <v>2013</v>
      </c>
      <c r="M141" s="10">
        <v>2</v>
      </c>
      <c r="N141" s="8" t="s">
        <v>91</v>
      </c>
      <c r="O141" s="8" t="s">
        <v>92</v>
      </c>
    </row>
    <row r="142" spans="1:18" ht="10.8" x14ac:dyDescent="0.2">
      <c r="A142" s="8" t="s">
        <v>173</v>
      </c>
      <c r="B142" s="8" t="s">
        <v>75</v>
      </c>
      <c r="C142" s="8" t="s">
        <v>27</v>
      </c>
      <c r="D142" s="15">
        <v>5</v>
      </c>
      <c r="E142" s="16">
        <v>2</v>
      </c>
      <c r="F142" s="10" t="s">
        <v>82</v>
      </c>
      <c r="G142" s="10" t="s">
        <v>83</v>
      </c>
      <c r="H142" s="11">
        <f t="shared" si="32"/>
        <v>0.14765734742332723</v>
      </c>
      <c r="I142" s="11">
        <f t="shared" si="30"/>
        <v>0.70367011462663809</v>
      </c>
      <c r="J142" s="11">
        <f t="shared" si="31"/>
        <v>0.14867253795003466</v>
      </c>
      <c r="K142" s="12">
        <v>41074</v>
      </c>
      <c r="L142" s="13">
        <v>2012</v>
      </c>
      <c r="M142" s="10">
        <v>1</v>
      </c>
      <c r="N142" s="8" t="s">
        <v>91</v>
      </c>
      <c r="O142" s="8" t="s">
        <v>92</v>
      </c>
    </row>
    <row r="143" spans="1:18" ht="10.8" x14ac:dyDescent="0.2">
      <c r="A143" s="17" t="s">
        <v>310</v>
      </c>
      <c r="B143" s="17" t="s">
        <v>309</v>
      </c>
      <c r="C143" s="17" t="s">
        <v>9</v>
      </c>
      <c r="D143" s="15">
        <v>11</v>
      </c>
      <c r="E143" s="16">
        <v>1.4</v>
      </c>
      <c r="F143" s="15" t="s">
        <v>82</v>
      </c>
      <c r="G143" s="15" t="s">
        <v>83</v>
      </c>
      <c r="H143" s="36">
        <f t="shared" si="32"/>
        <v>0.33162189996721175</v>
      </c>
      <c r="I143" s="36">
        <f t="shared" si="30"/>
        <v>0.61090710894088773</v>
      </c>
      <c r="J143" s="36">
        <f t="shared" si="31"/>
        <v>5.747099109190057E-2</v>
      </c>
      <c r="K143" s="20"/>
      <c r="L143" s="21">
        <v>2017</v>
      </c>
      <c r="M143" s="15">
        <v>1</v>
      </c>
      <c r="N143" s="17" t="s">
        <v>91</v>
      </c>
      <c r="O143" s="17" t="s">
        <v>92</v>
      </c>
    </row>
    <row r="144" spans="1:18" ht="10.8" x14ac:dyDescent="0.2">
      <c r="A144" s="17" t="s">
        <v>268</v>
      </c>
      <c r="B144" s="17" t="s">
        <v>267</v>
      </c>
      <c r="C144" s="17" t="s">
        <v>224</v>
      </c>
      <c r="D144" s="15">
        <v>18</v>
      </c>
      <c r="E144" s="16">
        <v>3.4</v>
      </c>
      <c r="F144" s="15" t="s">
        <v>83</v>
      </c>
      <c r="G144" s="15" t="s">
        <v>83</v>
      </c>
      <c r="H144" s="36">
        <f t="shared" si="32"/>
        <v>0.89585092686956791</v>
      </c>
      <c r="I144" s="36">
        <f t="shared" si="30"/>
        <v>0.10064422016988883</v>
      </c>
      <c r="J144" s="36">
        <f t="shared" si="31"/>
        <v>3.5048529605432588E-3</v>
      </c>
      <c r="K144" s="20">
        <v>42542</v>
      </c>
      <c r="L144" s="21">
        <v>2016</v>
      </c>
      <c r="M144" s="15">
        <v>1</v>
      </c>
      <c r="N144" s="17" t="s">
        <v>91</v>
      </c>
      <c r="O144" s="17" t="s">
        <v>92</v>
      </c>
    </row>
    <row r="145" spans="1:18" ht="10.8" x14ac:dyDescent="0.2">
      <c r="A145" s="17" t="s">
        <v>352</v>
      </c>
      <c r="B145" s="17" t="s">
        <v>353</v>
      </c>
      <c r="C145" s="17" t="s">
        <v>12</v>
      </c>
      <c r="D145" s="15">
        <v>18</v>
      </c>
      <c r="E145" s="16">
        <v>2.6</v>
      </c>
      <c r="F145" s="15" t="s">
        <v>83</v>
      </c>
      <c r="G145" s="15" t="s">
        <v>38</v>
      </c>
      <c r="H145" s="36">
        <f t="shared" si="32"/>
        <v>0.84163043856067932</v>
      </c>
      <c r="I145" s="36">
        <f t="shared" si="30"/>
        <v>0.1527089949512499</v>
      </c>
      <c r="J145" s="36">
        <f t="shared" si="31"/>
        <v>5.660566488070784E-3</v>
      </c>
      <c r="K145" s="20"/>
      <c r="L145" s="21">
        <v>2018</v>
      </c>
      <c r="M145" s="15">
        <v>1</v>
      </c>
      <c r="N145" s="17" t="s">
        <v>91</v>
      </c>
      <c r="O145" s="17" t="s">
        <v>92</v>
      </c>
    </row>
    <row r="146" spans="1:18" ht="21" x14ac:dyDescent="0.2">
      <c r="A146" s="17" t="s">
        <v>174</v>
      </c>
      <c r="B146" s="17" t="s">
        <v>103</v>
      </c>
      <c r="C146" s="17" t="s">
        <v>19</v>
      </c>
      <c r="D146" s="15">
        <v>4</v>
      </c>
      <c r="E146" s="16">
        <v>1</v>
      </c>
      <c r="F146" s="15" t="s">
        <v>82</v>
      </c>
      <c r="G146" s="15" t="s">
        <v>82</v>
      </c>
      <c r="H146" s="11">
        <f t="shared" si="32"/>
        <v>6.9746765295600907E-2</v>
      </c>
      <c r="I146" s="11">
        <f t="shared" si="30"/>
        <v>0.64275366372154419</v>
      </c>
      <c r="J146" s="11">
        <f t="shared" si="31"/>
        <v>0.28749957098285495</v>
      </c>
      <c r="K146" s="20">
        <v>41541</v>
      </c>
      <c r="L146" s="21">
        <v>2013</v>
      </c>
      <c r="M146" s="15">
        <v>1</v>
      </c>
      <c r="N146" s="17" t="s">
        <v>91</v>
      </c>
      <c r="O146" s="17" t="s">
        <v>92</v>
      </c>
    </row>
    <row r="147" spans="1:18" ht="21" x14ac:dyDescent="0.2">
      <c r="A147" s="17" t="s">
        <v>330</v>
      </c>
      <c r="B147" s="17" t="s">
        <v>331</v>
      </c>
      <c r="C147" s="17" t="s">
        <v>12</v>
      </c>
      <c r="D147" s="15">
        <v>22</v>
      </c>
      <c r="E147" s="16">
        <v>2.9</v>
      </c>
      <c r="F147" s="15" t="s">
        <v>83</v>
      </c>
      <c r="G147" s="15" t="s">
        <v>38</v>
      </c>
      <c r="H147" s="36">
        <f t="shared" si="32"/>
        <v>0.94230989784461638</v>
      </c>
      <c r="I147" s="36">
        <f t="shared" si="30"/>
        <v>5.58413492839549E-2</v>
      </c>
      <c r="J147" s="36">
        <f t="shared" si="31"/>
        <v>1.848752871428716E-3</v>
      </c>
      <c r="K147" s="20"/>
      <c r="L147" s="21">
        <v>2018</v>
      </c>
      <c r="M147" s="15">
        <v>1</v>
      </c>
      <c r="N147" s="17" t="s">
        <v>91</v>
      </c>
      <c r="O147" s="17" t="s">
        <v>92</v>
      </c>
    </row>
    <row r="148" spans="1:18" ht="10.8" x14ac:dyDescent="0.2">
      <c r="A148" s="8" t="s">
        <v>175</v>
      </c>
      <c r="B148" s="8" t="s">
        <v>76</v>
      </c>
      <c r="C148" s="8" t="s">
        <v>24</v>
      </c>
      <c r="D148" s="15">
        <v>16</v>
      </c>
      <c r="E148" s="16">
        <v>3</v>
      </c>
      <c r="F148" s="10" t="s">
        <v>83</v>
      </c>
      <c r="G148" s="10" t="s">
        <v>38</v>
      </c>
      <c r="H148" s="11">
        <f t="shared" si="32"/>
        <v>0.8084623543952516</v>
      </c>
      <c r="I148" s="11">
        <f t="shared" si="30"/>
        <v>0.1844211271343601</v>
      </c>
      <c r="J148" s="11">
        <f t="shared" si="31"/>
        <v>7.1165184703883E-3</v>
      </c>
      <c r="K148" s="12">
        <v>41429</v>
      </c>
      <c r="L148" s="13">
        <v>2013</v>
      </c>
      <c r="M148" s="10">
        <v>1</v>
      </c>
      <c r="N148" s="8" t="s">
        <v>91</v>
      </c>
      <c r="O148" s="8" t="s">
        <v>92</v>
      </c>
    </row>
    <row r="149" spans="1:18" ht="10.8" x14ac:dyDescent="0.2">
      <c r="A149" s="8" t="s">
        <v>378</v>
      </c>
      <c r="B149" s="8" t="s">
        <v>379</v>
      </c>
      <c r="C149" s="17" t="s">
        <v>12</v>
      </c>
      <c r="D149" s="15">
        <v>12</v>
      </c>
      <c r="E149" s="16">
        <v>2.2000000000000002</v>
      </c>
      <c r="F149" s="10" t="s">
        <v>83</v>
      </c>
      <c r="G149" s="10" t="s">
        <v>38</v>
      </c>
      <c r="H149" s="11">
        <f t="shared" si="32"/>
        <v>0.50406184102461971</v>
      </c>
      <c r="I149" s="11">
        <f t="shared" si="30"/>
        <v>0.46703268061298897</v>
      </c>
      <c r="J149" s="11">
        <f t="shared" si="31"/>
        <v>2.8905478362391324E-2</v>
      </c>
      <c r="K149" s="12"/>
      <c r="L149" s="13">
        <v>2020</v>
      </c>
      <c r="M149" s="10">
        <v>1</v>
      </c>
      <c r="N149" s="8" t="s">
        <v>91</v>
      </c>
      <c r="O149" s="8" t="s">
        <v>92</v>
      </c>
    </row>
    <row r="150" spans="1:18" ht="10.8" x14ac:dyDescent="0.2">
      <c r="A150" s="8" t="s">
        <v>176</v>
      </c>
      <c r="B150" s="8" t="s">
        <v>77</v>
      </c>
      <c r="C150" s="8" t="s">
        <v>26</v>
      </c>
      <c r="D150" s="15">
        <v>5</v>
      </c>
      <c r="E150" s="16">
        <v>2.9</v>
      </c>
      <c r="F150" s="10" t="s">
        <v>82</v>
      </c>
      <c r="G150" s="10" t="s">
        <v>83</v>
      </c>
      <c r="H150" s="11">
        <f t="shared" si="32"/>
        <v>0.22946040116860716</v>
      </c>
      <c r="I150" s="11">
        <f t="shared" si="30"/>
        <v>0.67831619479037486</v>
      </c>
      <c r="J150" s="11">
        <f t="shared" si="31"/>
        <v>9.222340404101792E-2</v>
      </c>
      <c r="K150" s="12">
        <v>41429</v>
      </c>
      <c r="L150" s="13">
        <v>2013</v>
      </c>
      <c r="M150" s="10">
        <v>1</v>
      </c>
      <c r="N150" s="8" t="s">
        <v>91</v>
      </c>
      <c r="O150" s="8" t="s">
        <v>92</v>
      </c>
      <c r="Q150" s="15"/>
      <c r="R150" s="15"/>
    </row>
    <row r="151" spans="1:18" ht="12.75" customHeight="1" x14ac:dyDescent="0.2">
      <c r="A151" s="22" t="s">
        <v>177</v>
      </c>
      <c r="B151" s="17" t="s">
        <v>104</v>
      </c>
      <c r="C151" s="17" t="s">
        <v>105</v>
      </c>
      <c r="D151" s="15">
        <v>-6</v>
      </c>
      <c r="E151" s="16">
        <v>1</v>
      </c>
      <c r="F151" s="15" t="s">
        <v>81</v>
      </c>
      <c r="G151" s="15" t="s">
        <v>38</v>
      </c>
      <c r="H151" s="11">
        <f t="shared" si="32"/>
        <v>7.0599084636300703E-3</v>
      </c>
      <c r="I151" s="11">
        <f t="shared" si="30"/>
        <v>0.18323527419021468</v>
      </c>
      <c r="J151" s="11">
        <f t="shared" si="31"/>
        <v>0.80970481734615518</v>
      </c>
      <c r="K151" s="20">
        <v>41541</v>
      </c>
      <c r="L151" s="21">
        <v>2013</v>
      </c>
      <c r="M151" s="15">
        <v>1</v>
      </c>
      <c r="N151" s="17" t="s">
        <v>91</v>
      </c>
      <c r="O151" s="17" t="s">
        <v>92</v>
      </c>
      <c r="Q151" s="15"/>
      <c r="R151" s="15"/>
    </row>
    <row r="152" spans="1:18" ht="10.8" x14ac:dyDescent="0.2">
      <c r="A152" s="17" t="s">
        <v>230</v>
      </c>
      <c r="B152" s="17" t="s">
        <v>231</v>
      </c>
      <c r="C152" s="17" t="s">
        <v>4</v>
      </c>
      <c r="D152" s="15">
        <v>1</v>
      </c>
      <c r="E152" s="16">
        <v>1.2</v>
      </c>
      <c r="F152" s="15" t="s">
        <v>82</v>
      </c>
      <c r="G152" s="15" t="s">
        <v>82</v>
      </c>
      <c r="H152" s="36">
        <f t="shared" si="32"/>
        <v>4.0044473877944929E-2</v>
      </c>
      <c r="I152" s="36">
        <f t="shared" si="30"/>
        <v>0.53958405946149257</v>
      </c>
      <c r="J152" s="36">
        <f t="shared" si="31"/>
        <v>0.42037146666056247</v>
      </c>
      <c r="K152" s="20">
        <v>41859</v>
      </c>
      <c r="L152" s="21">
        <v>2014</v>
      </c>
      <c r="M152" s="15">
        <v>1</v>
      </c>
      <c r="N152" s="17" t="s">
        <v>91</v>
      </c>
      <c r="O152" s="17" t="s">
        <v>92</v>
      </c>
    </row>
    <row r="153" spans="1:18" ht="21" x14ac:dyDescent="0.2">
      <c r="A153" s="17" t="s">
        <v>234</v>
      </c>
      <c r="B153" s="17" t="s">
        <v>232</v>
      </c>
      <c r="C153" s="17" t="s">
        <v>4</v>
      </c>
      <c r="D153" s="15">
        <v>2</v>
      </c>
      <c r="E153" s="16">
        <v>2.4</v>
      </c>
      <c r="F153" s="15" t="s">
        <v>82</v>
      </c>
      <c r="G153" s="15" t="s">
        <v>82</v>
      </c>
      <c r="H153" s="36">
        <f t="shared" si="32"/>
        <v>9.8055489465019421E-2</v>
      </c>
      <c r="I153" s="36">
        <f t="shared" si="30"/>
        <v>0.68424538827559767</v>
      </c>
      <c r="J153" s="36">
        <f t="shared" si="31"/>
        <v>0.21769912225938293</v>
      </c>
      <c r="K153" s="20">
        <v>41859</v>
      </c>
      <c r="L153" s="21">
        <v>2014</v>
      </c>
      <c r="M153" s="15">
        <v>1</v>
      </c>
      <c r="N153" s="17" t="s">
        <v>91</v>
      </c>
      <c r="O153" s="17" t="s">
        <v>92</v>
      </c>
    </row>
  </sheetData>
  <sheetProtection formatColumns="0" autoFilter="0"/>
  <sortState xmlns:xlrd2="http://schemas.microsoft.com/office/spreadsheetml/2017/richdata2" ref="A2:O136">
    <sortCondition ref="A2:A136"/>
  </sortState>
  <conditionalFormatting sqref="A67:A71 A5 A22 A113 A75:A77 A73">
    <cfRule type="expression" dxfId="4" priority="6">
      <formula>($A5="Cleared")</formula>
    </cfRule>
    <cfRule type="expression" dxfId="3" priority="7">
      <formula>($A5="Review")</formula>
    </cfRule>
    <cfRule type="expression" dxfId="2" priority="8">
      <formula>($A5="Revision")</formula>
    </cfRule>
    <cfRule type="expression" dxfId="1" priority="9">
      <formula>($A5="Development")</formula>
    </cfRule>
    <cfRule type="expression" dxfId="0" priority="10">
      <formula>($A5="Admin Review")</formula>
    </cfRule>
  </conditionalFormatting>
  <hyperlinks>
    <hyperlink ref="Q99" r:id="rId1" xr:uid="{00000000-0004-0000-0100-000000000000}"/>
    <hyperlink ref="Q121" r:id="rId2" xr:uid="{00000000-0004-0000-0100-000001000000}"/>
    <hyperlink ref="Q86" r:id="rId3" xr:uid="{00000000-0004-0000-0100-000002000000}"/>
    <hyperlink ref="R99" r:id="rId4" xr:uid="{00000000-0004-0000-0100-000003000000}"/>
    <hyperlink ref="R121" r:id="rId5" xr:uid="{00000000-0004-0000-0100-000004000000}"/>
    <hyperlink ref="R86" r:id="rId6" xr:uid="{00000000-0004-0000-0100-000005000000}"/>
    <hyperlink ref="Q55" r:id="rId7" xr:uid="{00000000-0004-0000-0100-000006000000}"/>
    <hyperlink ref="R55" r:id="rId8" xr:uid="{00000000-0004-0000-0100-000007000000}"/>
    <hyperlink ref="R124" r:id="rId9" xr:uid="{00000000-0004-0000-0100-000008000000}"/>
    <hyperlink ref="Q124" r:id="rId10" xr:uid="{00000000-0004-0000-0100-000009000000}"/>
    <hyperlink ref="Q125" r:id="rId11" xr:uid="{00000000-0004-0000-0100-00000A000000}"/>
    <hyperlink ref="R125" r:id="rId12" xr:uid="{00000000-0004-0000-0100-00000B000000}"/>
    <hyperlink ref="R11" r:id="rId13" xr:uid="{00000000-0004-0000-0100-00000C000000}"/>
    <hyperlink ref="R12" r:id="rId14" xr:uid="{00000000-0004-0000-0100-00000D000000}"/>
    <hyperlink ref="Q12" r:id="rId15" xr:uid="{00000000-0004-0000-0100-00000E000000}"/>
    <hyperlink ref="Q11" r:id="rId16" xr:uid="{00000000-0004-0000-0100-00000F000000}"/>
    <hyperlink ref="R138" r:id="rId17" xr:uid="{00000000-0004-0000-0100-000010000000}"/>
    <hyperlink ref="R137" r:id="rId18" xr:uid="{00000000-0004-0000-0100-000011000000}"/>
    <hyperlink ref="Q138" r:id="rId19" xr:uid="{00000000-0004-0000-0100-000012000000}"/>
    <hyperlink ref="Q137" r:id="rId20" xr:uid="{00000000-0004-0000-0100-000013000000}"/>
    <hyperlink ref="R61" r:id="rId21" xr:uid="{00000000-0004-0000-0100-000014000000}"/>
    <hyperlink ref="R60" r:id="rId22" xr:uid="{00000000-0004-0000-0100-000015000000}"/>
    <hyperlink ref="Q61" r:id="rId23" xr:uid="{00000000-0004-0000-0100-000016000000}"/>
    <hyperlink ref="Q60" r:id="rId24" xr:uid="{00000000-0004-0000-0100-000017000000}"/>
    <hyperlink ref="R127" r:id="rId25" xr:uid="{00000000-0004-0000-0100-000018000000}"/>
    <hyperlink ref="R116" r:id="rId26" xr:uid="{00000000-0004-0000-0100-000019000000}"/>
    <hyperlink ref="R79" r:id="rId27" xr:uid="{00000000-0004-0000-0100-00001A000000}"/>
    <hyperlink ref="R77" r:id="rId28" xr:uid="{00000000-0004-0000-0100-00001B000000}"/>
    <hyperlink ref="R26" r:id="rId29" xr:uid="{00000000-0004-0000-0100-00001C000000}"/>
    <hyperlink ref="Q127" r:id="rId30" xr:uid="{00000000-0004-0000-0100-00001D000000}"/>
    <hyperlink ref="Q116" r:id="rId31" xr:uid="{00000000-0004-0000-0100-00001E000000}"/>
    <hyperlink ref="Q79" r:id="rId32" xr:uid="{00000000-0004-0000-0100-00001F000000}"/>
    <hyperlink ref="Q77" r:id="rId33" xr:uid="{00000000-0004-0000-0100-000020000000}"/>
    <hyperlink ref="Q26" r:id="rId34" xr:uid="{00000000-0004-0000-0100-000021000000}"/>
    <hyperlink ref="R75" r:id="rId35" xr:uid="{00000000-0004-0000-0100-000022000000}"/>
    <hyperlink ref="Q75" r:id="rId36" xr:uid="{00000000-0004-0000-0100-000023000000}"/>
    <hyperlink ref="R70" r:id="rId37" xr:uid="{00000000-0004-0000-0100-000024000000}"/>
    <hyperlink ref="Q70" r:id="rId38" xr:uid="{00000000-0004-0000-0100-000025000000}"/>
    <hyperlink ref="R69" r:id="rId39" xr:uid="{00000000-0004-0000-0100-000026000000}"/>
    <hyperlink ref="Q69" r:id="rId40" xr:uid="{00000000-0004-0000-0100-000027000000}"/>
    <hyperlink ref="R68" r:id="rId41" xr:uid="{00000000-0004-0000-0100-000028000000}"/>
    <hyperlink ref="Q68" r:id="rId42" xr:uid="{00000000-0004-0000-0100-000029000000}"/>
    <hyperlink ref="R101" r:id="rId43" xr:uid="{00000000-0004-0000-0100-00002A000000}"/>
    <hyperlink ref="Q101" r:id="rId44" xr:uid="{00000000-0004-0000-0100-00002B000000}"/>
    <hyperlink ref="R29" r:id="rId45" xr:uid="{00000000-0004-0000-0100-00002C000000}"/>
    <hyperlink ref="Q29" r:id="rId46" xr:uid="{00000000-0004-0000-0100-00002D000000}"/>
    <hyperlink ref="R27" r:id="rId47" xr:uid="{00000000-0004-0000-0100-00002E000000}"/>
    <hyperlink ref="Q27" r:id="rId48" xr:uid="{00000000-0004-0000-0100-00002F000000}"/>
    <hyperlink ref="R3" r:id="rId49" xr:uid="{00000000-0004-0000-0100-000030000000}"/>
    <hyperlink ref="Q3" r:id="rId50" xr:uid="{00000000-0004-0000-0100-000031000000}"/>
    <hyperlink ref="R88" r:id="rId51" xr:uid="{00000000-0004-0000-0100-000032000000}"/>
    <hyperlink ref="Q88" r:id="rId52" xr:uid="{00000000-0004-0000-0100-000033000000}"/>
    <hyperlink ref="R111" r:id="rId53" xr:uid="{00000000-0004-0000-0100-000034000000}"/>
    <hyperlink ref="Q111" r:id="rId54" xr:uid="{00000000-0004-0000-0100-000035000000}"/>
    <hyperlink ref="R67" r:id="rId55" xr:uid="{00000000-0004-0000-0100-000036000000}"/>
    <hyperlink ref="Q67" r:id="rId56" xr:uid="{00000000-0004-0000-0100-000037000000}"/>
    <hyperlink ref="R4" r:id="rId57" xr:uid="{00000000-0004-0000-0100-000038000000}"/>
    <hyperlink ref="Q4" r:id="rId58" xr:uid="{00000000-0004-0000-0100-000039000000}"/>
    <hyperlink ref="R85" r:id="rId59" xr:uid="{00000000-0004-0000-0100-00003A000000}"/>
    <hyperlink ref="Q85" r:id="rId60" xr:uid="{00000000-0004-0000-0100-00003B000000}"/>
    <hyperlink ref="R23" r:id="rId61" xr:uid="{00000000-0004-0000-0100-00003C000000}"/>
    <hyperlink ref="Q23" r:id="rId62" xr:uid="{00000000-0004-0000-0100-00003D000000}"/>
    <hyperlink ref="R43" r:id="rId63" xr:uid="{00000000-0004-0000-0100-00003E000000}"/>
    <hyperlink ref="Q43" r:id="rId64" xr:uid="{00000000-0004-0000-0100-00003F000000}"/>
    <hyperlink ref="R44" r:id="rId65" xr:uid="{00000000-0004-0000-0100-000040000000}"/>
    <hyperlink ref="Q44" r:id="rId66" xr:uid="{00000000-0004-0000-0100-000041000000}"/>
    <hyperlink ref="R31" r:id="rId67" xr:uid="{00000000-0004-0000-0100-000042000000}"/>
    <hyperlink ref="Q31" r:id="rId68" xr:uid="{00000000-0004-0000-0100-000043000000}"/>
    <hyperlink ref="R45" r:id="rId69" xr:uid="{00000000-0004-0000-0100-000044000000}"/>
    <hyperlink ref="Q45" r:id="rId70" xr:uid="{00000000-0004-0000-0100-000045000000}"/>
    <hyperlink ref="R136" r:id="rId71" xr:uid="{00000000-0004-0000-0100-000046000000}"/>
    <hyperlink ref="Q136" r:id="rId72" xr:uid="{00000000-0004-0000-0100-000047000000}"/>
    <hyperlink ref="R132" r:id="rId73" xr:uid="{00000000-0004-0000-0100-000048000000}"/>
    <hyperlink ref="Q132" r:id="rId74" xr:uid="{00000000-0004-0000-0100-000049000000}"/>
    <hyperlink ref="R78" r:id="rId75" xr:uid="{00000000-0004-0000-0100-00004A000000}"/>
    <hyperlink ref="Q78" r:id="rId76" xr:uid="{00000000-0004-0000-0100-00004B000000}"/>
    <hyperlink ref="R76" r:id="rId77" xr:uid="{00000000-0004-0000-0100-00004C000000}"/>
    <hyperlink ref="Q76" r:id="rId78" xr:uid="{00000000-0004-0000-0100-00004D000000}"/>
    <hyperlink ref="R50" r:id="rId79" xr:uid="{00000000-0004-0000-0100-00004E000000}"/>
    <hyperlink ref="Q50" r:id="rId80" xr:uid="{00000000-0004-0000-0100-00004F000000}"/>
    <hyperlink ref="R48" r:id="rId81" xr:uid="{00000000-0004-0000-0100-000050000000}"/>
    <hyperlink ref="Q48" r:id="rId82" xr:uid="{00000000-0004-0000-0100-000051000000}"/>
    <hyperlink ref="R41" r:id="rId83" xr:uid="{00000000-0004-0000-0100-000052000000}"/>
    <hyperlink ref="Q41" r:id="rId84" xr:uid="{00000000-0004-0000-0100-000053000000}"/>
    <hyperlink ref="R39" r:id="rId85" xr:uid="{00000000-0004-0000-0100-000054000000}"/>
    <hyperlink ref="Q39" r:id="rId86" xr:uid="{00000000-0004-0000-0100-000055000000}"/>
    <hyperlink ref="R34" r:id="rId87" xr:uid="{00000000-0004-0000-0100-000056000000}"/>
    <hyperlink ref="Q34" r:id="rId88" xr:uid="{00000000-0004-0000-0100-000057000000}"/>
    <hyperlink ref="R89" r:id="rId89" xr:uid="{00000000-0004-0000-0100-000058000000}"/>
    <hyperlink ref="R81" r:id="rId90" xr:uid="{00000000-0004-0000-0100-000059000000}"/>
    <hyperlink ref="R35" r:id="rId91" xr:uid="{00000000-0004-0000-0100-00005A000000}"/>
    <hyperlink ref="R24" r:id="rId92" xr:uid="{00000000-0004-0000-0100-00005B000000}"/>
    <hyperlink ref="R17" r:id="rId93" xr:uid="{00000000-0004-0000-0100-00005C000000}"/>
    <hyperlink ref="Q89" r:id="rId94" xr:uid="{00000000-0004-0000-0100-00005D000000}"/>
    <hyperlink ref="Q81" r:id="rId95" xr:uid="{00000000-0004-0000-0100-00005E000000}"/>
    <hyperlink ref="Q35" r:id="rId96" xr:uid="{00000000-0004-0000-0100-00005F000000}"/>
    <hyperlink ref="Q24" r:id="rId97" xr:uid="{00000000-0004-0000-0100-000060000000}"/>
    <hyperlink ref="Q17" r:id="rId98" xr:uid="{00000000-0004-0000-0100-000061000000}"/>
    <hyperlink ref="R135" r:id="rId99" display="http://sp.we.aphis.gov/PPQ/st/cphst/peral/weeds/_layouts/xlviewer.aspx?id=/PPQ/st/cphst/peral/weeds/WRA%20Documents/Wikstroemia_indica.xlsx&amp;Source=http%3A%2F%2Fsp%2Ewe%2Eaphis%2Egov%2FPPQ%2Fst%2Fcphst%2Fperal%2Fweeds%2FWRA%2520Documents%2FForms%2FAll%2520" xr:uid="{00000000-0004-0000-0100-000062000000}"/>
    <hyperlink ref="Q135" r:id="rId100" display="http://sp.we.aphis.gov/PPQ/st/reggie/PRA Versioned Documents/WRA Wikstroemia indica.docx" xr:uid="{00000000-0004-0000-0100-000063000000}"/>
    <hyperlink ref="R133" r:id="rId101" display="http://sp.we.aphis.gov/PPQ/st/cphst/peral/weeds/_layouts/xlviewer.aspx?id=/PPQ/st/cphst/peral/weeds/WRA%20Documents/Vitex%20rotundifolia.xlsx&amp;Source=http%3A%2F%2Fsp%2Ewe%2Eaphis%2Egov%2FPPQ%2Fst%2Fcphst%2Fperal%2Fweeds%2FWRA%2520Documents%2FForms%2FAll%25" xr:uid="{00000000-0004-0000-0100-000064000000}"/>
    <hyperlink ref="Q133" r:id="rId102" display="http://sp.we.aphis.gov/PPQ/st/reggie/PRA Versioned Documents/WRA Vitex rotundifolia.docx" xr:uid="{00000000-0004-0000-0100-000065000000}"/>
    <hyperlink ref="R129" r:id="rId103" display="http://sp.we.aphis.gov/PPQ/ST/CPHST/PERAL/weeds/WRA Documents/Toona sinensis.xlsx" xr:uid="{00000000-0004-0000-0100-000066000000}"/>
    <hyperlink ref="Q129" r:id="rId104" display="http://sp.we.aphis.gov/PPQ/ST/reggie/PRA Versioned Documents/WRA Toona sinensis.docx" xr:uid="{00000000-0004-0000-0100-000067000000}"/>
    <hyperlink ref="R128" r:id="rId105" display="http://sp.we.aphis.gov/PPQ/ST/CPHST/PERAL/weeds/WRA Documents/Thymelaea_passerina.xlsx" xr:uid="{00000000-0004-0000-0100-000068000000}"/>
    <hyperlink ref="Q128" r:id="rId106" display="http://sp.we.aphis.gov/PPQ/ST/reggie/PRA Versioned Documents/WRA Thymelaea passerina.docx" xr:uid="{00000000-0004-0000-0100-000069000000}"/>
    <hyperlink ref="R123" r:id="rId107" display="http://sp.we.aphis.gov/PPQ/st/cphst/peral/weeds/_layouts/xlviewer.aspx?id=/PPQ/st/cphst/peral/weeds/WRA%20Documents/Solanum%20sisymbriifolium.xlsx&amp;Source=http%3A%2F%2Fsp%2Ewe%2Eaphis%2Egov%2FPPQ%2Fst%2Fcphst%2Fperal%2Fweeds%2FWRA%2520Documents%2FForms%2FA" xr:uid="{00000000-0004-0000-0100-00006A000000}"/>
    <hyperlink ref="Q123" r:id="rId108" display="http://sp.we.aphis.gov/PPQ/ST/reggie/PRA Versioned Documents/WRA Solanum sisymbriifolium.docx" xr:uid="{00000000-0004-0000-0100-00006B000000}"/>
    <hyperlink ref="R122" r:id="rId109" display="http://sp.we.aphis.gov/PPQ/ST/CPHST/PERAL/weeds/WRA Documents/Sideritis montana.xlsx" xr:uid="{00000000-0004-0000-0100-00006C000000}"/>
    <hyperlink ref="Q122" r:id="rId110" display="http://sp.we.aphis.gov/PPQ/ST/reggie/PRA Versioned Documents/WRA Sideritis montana.docx" xr:uid="{00000000-0004-0000-0100-00006D000000}"/>
    <hyperlink ref="R120" r:id="rId111" display="http://sp.we.aphis.gov/PPQ/st/cphst/peral/weeds/_layouts/xlviewer.aspx?id=/PPQ/st/cphst/peral/weeds/WRA%20Documents/Senecio%20angulatus.xlsx&amp;Source=http%3A%2F%2Fsp%2Ewe%2Eaphis%2Egov%2FPPQ%2Fst%2Fcphst%2Fperal%2Fweeds%2FWRA%2520Documents%2FForms%2FAll%252" xr:uid="{00000000-0004-0000-0100-00006E000000}"/>
    <hyperlink ref="Q120" r:id="rId112" display="http://sp.we.aphis.gov/PPQ/ST/reggie/PRA Versioned Documents/WRA Senecio angulatus.docx" xr:uid="{00000000-0004-0000-0100-00006F000000}"/>
    <hyperlink ref="R118" r:id="rId113" display="http://sp.we.aphis.gov/PPQ/st/cphst/peral/weeds/_layouts/xlviewer.aspx?id=/PPQ/st/cphst/peral/weeds/WRA%20Documents/Rumex%20sagittatus.xlsx&amp;Source=http%3A%2F%2Fsp%2Ewe%2Eaphis%2Egov%2FPPQ%2Fst%2Fcphst%2Fperal%2Fweeds%2FWRA%2520Documents%2FForms%2FAll%2520" xr:uid="{00000000-0004-0000-0100-000070000000}"/>
    <hyperlink ref="Q118" r:id="rId114" display="http://sp.we.aphis.gov/PPQ/st/reggie/PRA Versioned Documents/WRA Rumex sagittatus.docx" xr:uid="{00000000-0004-0000-0100-000071000000}"/>
    <hyperlink ref="R110" r:id="rId115" display="http://sp.we.aphis.gov/PPQ/ST/CPHST/PERAL/weeds/WRA Documents/Pistacia chinensis.xlsx" xr:uid="{00000000-0004-0000-0100-000072000000}"/>
    <hyperlink ref="Q110" r:id="rId116" display="http://sp.we.aphis.gov/PPQ/ST/reggie/PRA Versioned Documents/WRA Pistacia chinensis.docx" xr:uid="{00000000-0004-0000-0100-000073000000}"/>
    <hyperlink ref="R109" r:id="rId117" display="http://sp.we.aphis.gov/PPQ/ST/CPHST/PERAL/weeds/WRA Documents/Pilea hyalina.xlsx" xr:uid="{00000000-0004-0000-0100-000074000000}"/>
    <hyperlink ref="Q109" r:id="rId118" display="http://sp.we.aphis.gov/PPQ/ST/reggie/PRA Versioned Documents/WRA Pilea hyalina.docx" xr:uid="{00000000-0004-0000-0100-000075000000}"/>
    <hyperlink ref="R108" r:id="rId119" display="http://sp.we.aphis.gov/PPQ/ST/CPHST/PERAL/weeds/WRA Documents/Phyllostachys aureosulcata.xlsx" xr:uid="{00000000-0004-0000-0100-000076000000}"/>
    <hyperlink ref="Q108" r:id="rId120" display="http://sp.we.aphis.gov/PPQ/ST/reggie/PRA Versioned Documents/WRA Phyllostachys aureosulcata.docx" xr:uid="{00000000-0004-0000-0100-000077000000}"/>
    <hyperlink ref="R107" r:id="rId121" display="http://sp.we.aphis.gov/PPQ/ST/CPHST/PERAL/weeds/WRA Documents/Phyllostachys aurea.xlsx" xr:uid="{00000000-0004-0000-0100-000078000000}"/>
    <hyperlink ref="Q107" r:id="rId122" display="http://sp.we.aphis.gov/PPQ/ST/reggie/PRA Versioned Documents/WRA Phyllostachys aurea.docx" xr:uid="{00000000-0004-0000-0100-000079000000}"/>
    <hyperlink ref="R106" r:id="rId123" display="http://sp.we.aphis.gov/PPQ/ST/CPHST/PERAL/weeds/WRA Documents/Phyllanthus maderaspatensis.xlsx" xr:uid="{00000000-0004-0000-0100-00007A000000}"/>
    <hyperlink ref="Q106" r:id="rId124" display="http://sp.we.aphis.gov/PPQ/ST/reggie/PRA Versioned Documents/WRA Phyllanthus maderaspatensis.docx" xr:uid="{00000000-0004-0000-0100-00007B000000}"/>
    <hyperlink ref="R100" r:id="rId125" display="http://sp.we.aphis.gov/PPQ/ST/CPHST/PERAL/weeds/WRA Documents/Persicaria chinensis.xlsx" xr:uid="{00000000-0004-0000-0100-00007C000000}"/>
    <hyperlink ref="Q100" r:id="rId126" display="http://sp.we.aphis.gov/PPQ/ST/reggie/PRA Versioned Documents/WRA Persicaria chinensis.docx" xr:uid="{00000000-0004-0000-0100-00007D000000}"/>
    <hyperlink ref="R98" r:id="rId127" display="http://sp.we.aphis.gov/PPQ/ST/CPHST/PERAL/weeds/WRA Documents/Oplismenus hirtellus spp. undulatifolius.xlsx" xr:uid="{00000000-0004-0000-0100-00007E000000}"/>
    <hyperlink ref="Q98" r:id="rId128" display="http://sp.we.aphis.gov/PPQ/ST/reggie/PRA Versioned Documents/WRA Oplismenus hirtellus spp. undulatifolius.docx" xr:uid="{00000000-0004-0000-0100-00007F000000}"/>
    <hyperlink ref="R97" r:id="rId129" display="http://sp.we.aphis.gov/PPQ/ST/CPHST/PERAL/weeds/WRA Documents/Nymphoides peltata.xlsx" xr:uid="{00000000-0004-0000-0100-000080000000}"/>
    <hyperlink ref="Q97" r:id="rId130" display="http://sp.we.aphis.gov/PPQ/ST/reggie/PRA Versioned Documents/WRA Nymphoides peltata.docx" xr:uid="{00000000-0004-0000-0100-000081000000}"/>
    <hyperlink ref="R96" r:id="rId131" display="http://sp.we.aphis.gov/PPQ/ST/CPHST/PERAL/weeds/WRA Documents/Nymphoides indica.xlsx" xr:uid="{00000000-0004-0000-0100-000082000000}"/>
    <hyperlink ref="Q96" r:id="rId132" display="http://sp.we.aphis.gov/PPQ/ST/reggie/PRA Versioned Documents/WRA Nymphoides indica.docx" xr:uid="{00000000-0004-0000-0100-000083000000}"/>
    <hyperlink ref="R93" r:id="rId133" display="http://sp.we.aphis.gov/PPQ/ST/CPHST/PERAL/weeds/WRA Documents/Nymphoides_cristata.xlsx" xr:uid="{00000000-0004-0000-0100-000084000000}"/>
    <hyperlink ref="Q93" r:id="rId134" display="http://sp.we.aphis.gov/PPQ/ST/reggie/PRA Versioned Documents/WRA Nymphoides cristata.docx" xr:uid="{00000000-0004-0000-0100-000085000000}"/>
    <hyperlink ref="R90" r:id="rId135" display="http://sp.we.aphis.gov/PPQ/ST/CPHST/PERAL/weeds/WRA Documents/Neptunia_oleracea.xlsx" xr:uid="{00000000-0004-0000-0100-000086000000}"/>
    <hyperlink ref="Q90" r:id="rId136" display="http://sp.we.aphis.gov/PPQ/ST/reggie/PRA Versioned Documents/WRA Neptunia oleracea.docx" xr:uid="{00000000-0004-0000-0100-000087000000}"/>
    <hyperlink ref="R87" r:id="rId137" display="http://sp.we.aphis.gov/PPQ/st/cphst/peral/weeds/_layouts/xlviewer.aspx?id=/PPQ/st/cphst/peral/weeds/WRA%20Documents/Mikania%20micrantha.xlsx&amp;Source=http%3A%2F%2Fsp%2Ewe%2Eaphis%2Egov%2FPPQ%2Fst%2Fcphst%2Fperal%2Fweeds%2FWRA%2520Documents%2FForms%2FAll%252" xr:uid="{00000000-0004-0000-0100-000088000000}"/>
    <hyperlink ref="Q87" r:id="rId138" display="http://sp.we.aphis.gov/PPQ/ST/reggie/PRA Versioned Documents/WRA Mikania micrantha.docx" xr:uid="{00000000-0004-0000-0100-000089000000}"/>
    <hyperlink ref="R84" r:id="rId139" display="http://sp.we.aphis.gov/PPQ/st/cphst/peral/weeds/_layouts/xlviewer.aspx?id=/PPQ/st/cphst/peral/weeds/WRA%20Documents/Limnobium%20laevigatum.xlsx&amp;Source=http%3A%2F%2Fsp%2Ewe%2Eaphis%2Egov%2FPPQ%2Fst%2Fcphst%2Fperal%2Fweeds%2FWRA%2520Documents%2FForms%2FAll%" xr:uid="{00000000-0004-0000-0100-00008A000000}"/>
    <hyperlink ref="Q84" r:id="rId140" display="http://sp.we.aphis.gov/PPQ/st/reggie/PRA Versioned Documents/WRA Limnobium laevigatum.docx" xr:uid="{00000000-0004-0000-0100-00008B000000}"/>
    <hyperlink ref="R83" r:id="rId141" display="http://sp.we.aphis.gov/PPQ/ST/CPHST/PERAL/weeds/WRA Documents/Ligustrum sinense.xlsx" xr:uid="{00000000-0004-0000-0100-00008C000000}"/>
    <hyperlink ref="Q83" r:id="rId142" display="http://sp.we.aphis.gov/PPQ/ST/reggie/PRA Versioned Documents/WRA Ligustrum sinense.docx" xr:uid="{00000000-0004-0000-0100-00008D000000}"/>
    <hyperlink ref="R66" r:id="rId143" display="http://sp.we.aphis.gov/PPQ/ST/CPHST/PERAL/weeds/WRA Documents/Hedychium gardnerianum.xlsx" xr:uid="{00000000-0004-0000-0100-00008E000000}"/>
    <hyperlink ref="Q66" r:id="rId144" display="http://sp.we.aphis.gov/PPQ/ST/reggie/PRA Versioned Documents/WRA Hedychium gardnerianum.docx" xr:uid="{00000000-0004-0000-0100-00008F000000}"/>
    <hyperlink ref="R65" r:id="rId145" display="http://sp.we.aphis.gov/PPQ/st/cphst/peral/weeds/_layouts/xlviewer.aspx?id=/PPQ/st/cphst/peral/weeds/WRA%20Documents/Hakea%20sericea.xlsx&amp;Source=http%3A%2F%2Fsp%2Ewe%2Eaphis%2Egov%2FPPQ%2Fst%2Fcphst%2Fperal%2Fweeds%2FWRA%2520Documents%2FForms%2FAll%2520Doc" xr:uid="{00000000-0004-0000-0100-000090000000}"/>
    <hyperlink ref="Q65" r:id="rId146" display="http://sp.we.aphis.gov/PPQ/ST/reggie/PRA Versioned Documents/WRA Hakea sericea.docx" xr:uid="{00000000-0004-0000-0100-000091000000}"/>
    <hyperlink ref="R64" r:id="rId147" display="http://sp.we.aphis.gov/PPQ/st/cphst/peral/weeds/_layouts/xlviewer.aspx?id=/PPQ/st/cphst/peral/weeds/WRA%20Documents/Hakea%20salicifolia.xlsx&amp;Source=http%3A%2F%2Fsp%2Ewe%2Eaphis%2Egov%2FPPQ%2Fst%2Fcphst%2Fperal%2Fweeds%2FWRA%2520Documents%2FForms%2FAll%252" xr:uid="{00000000-0004-0000-0100-000092000000}"/>
    <hyperlink ref="Q64" r:id="rId148" display="http://sp.we.aphis.gov/PPQ/ST/reggie/PRA Versioned Documents/WRA Hakea salicifolia.docx" xr:uid="{00000000-0004-0000-0100-000093000000}"/>
    <hyperlink ref="R63" r:id="rId149" display="http://sp.we.aphis.gov/PPQ/st/cphst/peral/weeds/_layouts/xlviewer.aspx?id=/PPQ/st/cphst/peral/weeds/WRA%20Documents/Hakea%20gibbosa.xlsx&amp;Source=http%3A%2F%2Fsp%2Ewe%2Eaphis%2Egov%2FPPQ%2Fst%2Fcphst%2Fperal%2Fweeds%2FWRA%2520Documents%2FForms%2FAll%2520Doc" xr:uid="{00000000-0004-0000-0100-000094000000}"/>
    <hyperlink ref="Q63" r:id="rId150" display="http://sp.we.aphis.gov/PPQ/ST/reggie/PRA Versioned Documents/WRA Hakea gibbosa.docx" xr:uid="{00000000-0004-0000-0100-000095000000}"/>
    <hyperlink ref="R62" r:id="rId151" display="http://sp.we.aphis.gov/PPQ/ST/CPHST/PERAL/weeds/WRA Documents/Gymnocoronis spilanthoides.xlsx" xr:uid="{00000000-0004-0000-0100-000096000000}"/>
    <hyperlink ref="Q62" r:id="rId152" display="http://sp.we.aphis.gov/PPQ/ST/reggie/PRA Versioned Documents/WRA Gymnocoronis spilanthoides.docx" xr:uid="{00000000-0004-0000-0100-000097000000}"/>
    <hyperlink ref="R59" r:id="rId153" display="http://sp.we.aphis.gov/PPQ/ST/CPHST/PERAL/weeds/WRA Documents/Gladiolus undulatus.xlsx" xr:uid="{00000000-0004-0000-0100-000098000000}"/>
    <hyperlink ref="Q59" r:id="rId154" display="http://sp.we.aphis.gov/PPQ/ST/reggie/PRA Versioned Documents/WRA Gladiolus undulatus.docx" xr:uid="{00000000-0004-0000-0100-000099000000}"/>
    <hyperlink ref="R58" r:id="rId155" display="http://sp.we.aphis.gov/PPQ/st/cphst/peral/weeds/_layouts/xlviewer.aspx?id=/PPQ/st/cphst/peral/weeds/WRA%20Documents/Geranium%20lucidum.xlsx&amp;Source=http%3A%2F%2Fsp%2Ewe%2Eaphis%2Egov%2FPPQ%2Fst%2Fcphst%2Fperal%2Fweeds%2FWRA%2520Documents%2FForms%2FAll%2520" xr:uid="{00000000-0004-0000-0100-00009A000000}"/>
    <hyperlink ref="Q58" r:id="rId156" display="http://sp.we.aphis.gov/PPQ/st/reggie/PRA Versioned Documents/WRA Geranium lucidum.docx" xr:uid="{00000000-0004-0000-0100-00009B000000}"/>
    <hyperlink ref="R54" r:id="rId157" display="http://sp.we.aphis.gov/PPQ/ST/CPHST/PERAL/weeds/WRA Documents/Falcaria vulgaris.xlsx" xr:uid="{00000000-0004-0000-0100-00009C000000}"/>
    <hyperlink ref="Q54" r:id="rId158" display="http://sp.we.aphis.gov/PPQ/ST/reggie/PRA Versioned Documents/WRA Falcaria vulgaris.docx" xr:uid="{00000000-0004-0000-0100-00009D000000}"/>
    <hyperlink ref="R53" r:id="rId159" display="http://sp.we.aphis.gov/PPQ/st/cphst/peral/weeds/_layouts/xlviewer.aspx?id=/PPQ/st/cphst/peral/weeds/WRA%20Documents/Echinodorus%20uruguayensis.xlsx&amp;Source=http%3A%2F%2Fsp%2Ewe%2Eaphis%2Egov%2FPPQ%2Fst%2Fcphst%2Fperal%2Fweeds%2FWRA%2520Documents%2FForms%2F" xr:uid="{00000000-0004-0000-0100-00009E000000}"/>
    <hyperlink ref="Q53" r:id="rId160" display="http://sp.we.aphis.gov/PPQ/ST/reggie/PRA Versioned Documents/WRA Echinodorus uruguayensis.docx" xr:uid="{00000000-0004-0000-0100-00009F000000}"/>
    <hyperlink ref="R52" r:id="rId161" display="http://sp.we.aphis.gov/PPQ/ST/CPHST/PERAL/weeds/WRA Documents/Echinochloa pyramidalis.xlsx" xr:uid="{00000000-0004-0000-0100-0000A0000000}"/>
    <hyperlink ref="Q52" r:id="rId162" display="http://sp.we.aphis.gov/PPQ/ST/reggie/PRA Versioned Documents/WRA Echinochloa pyramidalis.docx" xr:uid="{00000000-0004-0000-0100-0000A1000000}"/>
    <hyperlink ref="R51" r:id="rId163" display="http://sp.we.aphis.gov/PPQ/st/cphst/peral/weeds/_layouts/xlviewer.aspx?id=/PPQ/st/cphst/peral/weeds/WRA%20Documents/Dolichandra%20unguis-cati.xlsx&amp;Source=http%3A%2F%2Fsp%2Ewe%2Eaphis%2Egov%2FPPQ%2Fst%2Fcphst%2Fperal%2Fweeds%2FWRA%2520Documents%2FForms%2FA" xr:uid="{00000000-0004-0000-0100-0000A2000000}"/>
    <hyperlink ref="Q51" r:id="rId164" display="http://sp.we.aphis.gov/PPQ/st/reggie/PRA Versioned Documents/WRA Dolichandra unguis-cati.docx" xr:uid="{00000000-0004-0000-0100-0000A3000000}"/>
    <hyperlink ref="R42" r:id="rId165" display="http://sp.we.aphis.gov/PPQ/st/cphst/peral/weeds/_layouts/xlviewer.aspx?id=/PPQ/st/cphst/peral/weeds/WRA%20Documents/Cordia%20curassavica.xlsx&amp;Source=http%3A%2F%2Fsp%2Ewe%2Eaphis%2Egov%2FPPQ%2Fst%2Fcphst%2Fperal%2Fweeds%2FWRA%2520Documents%2FForms%2FAll%25" xr:uid="{00000000-0004-0000-0100-0000A4000000}"/>
    <hyperlink ref="Q42" r:id="rId166" display="http://sp.we.aphis.gov/PPQ/ST/reggie/PRA Versioned Documents/WRA Cordia curassavica.docx" xr:uid="{00000000-0004-0000-0100-0000A5000000}"/>
    <hyperlink ref="R40" r:id="rId167" display="http://sp.we.aphis.gov/PPQ/st/cphst/peral/weeds/_layouts/xlviewer.aspx?id=/PPQ/st/cphst/peral/weeds/WRA%20Documents/Chrysopogon%20aciculatus.xlsx&amp;Source=http%3A%2F%2Fsp%2Ewe%2Eaphis%2Egov%2FPPQ%2Fst%2Fcphst%2Fperal%2Fweeds%2FWRA%2520Documents%2FForms%2FAl" xr:uid="{00000000-0004-0000-0100-0000A6000000}"/>
    <hyperlink ref="Q40" r:id="rId168" display="http://sp.we.aphis.gov/PPQ/ST/reggie/PRA Versioned Documents/WRA Chrysopogon aciculatus.docx" xr:uid="{00000000-0004-0000-0100-0000A7000000}"/>
    <hyperlink ref="R33" r:id="rId169" display="http://sp.we.aphis.gov/PPQ/ST/CPHST/PERAL/weeds/WRA Documents/Carex breviculmis.xlsx" xr:uid="{00000000-0004-0000-0100-0000A8000000}"/>
    <hyperlink ref="Q33" r:id="rId170" display="http://sp.we.aphis.gov/PPQ/ST/reggie/PRA Versioned Documents/WRA Carex breviculmis.docx" xr:uid="{00000000-0004-0000-0100-0000A9000000}"/>
    <hyperlink ref="R21" r:id="rId171" display="http://sp.we.aphis.gov/PPQ/ST/CPHST/PERAL/weeds/WRA Documents/Arundo donax.xlsx" xr:uid="{00000000-0004-0000-0100-0000AA000000}"/>
    <hyperlink ref="Q21" r:id="rId172" display="http://sp.we.aphis.gov/PPQ/ST/reggie/PRA Versioned Documents/WRA Arundo donax.docx" xr:uid="{00000000-0004-0000-0100-0000AB000000}"/>
    <hyperlink ref="R20" r:id="rId173" display="http://sp.we.aphis.gov/PPQ/ST/CPHST/PERAL/weeds/WRA Documents/Ardisia crenata.xlsx" xr:uid="{00000000-0004-0000-0100-0000AC000000}"/>
    <hyperlink ref="Q20" r:id="rId174" display="http://sp.we.aphis.gov/PPQ/ST/reggie/PRA Versioned Documents/WRA Ardisia crenata.docx" xr:uid="{00000000-0004-0000-0100-0000AD000000}"/>
    <hyperlink ref="R19" r:id="rId175" display="http://sp.we.aphis.gov/PPQ/ST/CPHST/PERAL/weeds/WRA Documents/Araujia sericifera.xlsx" xr:uid="{00000000-0004-0000-0100-0000AE000000}"/>
    <hyperlink ref="Q19" r:id="rId176" display="http://sp.we.aphis.gov/PPQ/ST/reggie/PRA Versioned Documents/WRA Araujia sericifera.docx" xr:uid="{00000000-0004-0000-0100-0000AF000000}"/>
    <hyperlink ref="R15" r:id="rId177" display="http://sp.we.aphis.gov/PPQ/ST/CPHST/PERAL/weeds/WRA Documents/Althaea armeniaca.xlsx" xr:uid="{00000000-0004-0000-0100-0000B0000000}"/>
    <hyperlink ref="Q15" r:id="rId178" display="http://sp.we.aphis.gov/PPQ/ST/reggie/PRA Versioned Documents/WRA Althaea armeniaca.docx" xr:uid="{00000000-0004-0000-0100-0000B1000000}"/>
    <hyperlink ref="R2" r:id="rId179" display="http://sp.we.aphis.gov/PPQ/ST/CPHST/PERAL/weeds/WRA Documents/Acalypha australis.xlsx" xr:uid="{00000000-0004-0000-0100-0000B2000000}"/>
    <hyperlink ref="Q2" r:id="rId180" display="WRA Acalypha australis.docx" xr:uid="{00000000-0004-0000-0100-0000B3000000}"/>
  </hyperlinks>
  <pageMargins left="0.2" right="0.2" top="0.75" bottom="0.75" header="0.3" footer="0.3"/>
  <pageSetup orientation="landscape" horizontalDpi="300" verticalDpi="300" r:id="rId181"/>
  <legacyDrawing r:id="rId18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CAF519938847543A16FBA3AC012E7BE" ma:contentTypeVersion="1387" ma:contentTypeDescription="Create a new document." ma:contentTypeScope="" ma:versionID="eacb0f6169cf1f62e45f125515bac33e">
  <xsd:schema xmlns:xsd="http://www.w3.org/2001/XMLSchema" xmlns:xs="http://www.w3.org/2001/XMLSchema" xmlns:p="http://schemas.microsoft.com/office/2006/metadata/properties" xmlns:ns2="137db8a5-11dc-4559-a71b-dd411f9c35ed" targetNamespace="http://schemas.microsoft.com/office/2006/metadata/properties" ma:root="true" ma:fieldsID="29f43d68b59202570529e4488b8a61c6" ns2:_="">
    <xsd:import namespace="137db8a5-11dc-4559-a71b-dd411f9c35ed"/>
    <xsd:element name="properties">
      <xsd:complexType>
        <xsd:sequence>
          <xsd:element name="documentManagement">
            <xsd:complexType>
              <xsd:all>
                <xsd:element ref="ns2:_dlc_DocId" minOccurs="0"/>
                <xsd:element ref="ns2:_dlc_DocIdUrl" minOccurs="0"/>
                <xsd:element ref="ns2: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37db8a5-11dc-4559-a71b-dd411f9c35ed" elementFormDefault="qualified">
    <xsd:import namespace="http://schemas.microsoft.com/office/2006/documentManagement/types"/>
    <xsd:import namespace="http://schemas.microsoft.com/office/infopath/2007/PartnerControls"/>
    <xsd:element name="_dlc_DocId" ma:index="8" nillable="true" ma:displayName="Document ID Value" ma:description="The value of the document ID assigned to this item." ma:internalName="_dlc_DocId" ma:readOnly="true">
      <xsd:simpleType>
        <xsd:restriction base="dms:Text"/>
      </xsd:simpleType>
    </xsd:element>
    <xsd:element name="_dlc_DocIdUrl" ma:index="9"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0"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_dlc_DocId xmlns="137db8a5-11dc-4559-a71b-dd411f9c35ed">QUH3WAVMCTA7-68060676-3</_dlc_DocId>
    <_dlc_DocIdUrl xmlns="137db8a5-11dc-4559-a71b-dd411f9c35ed">
      <Url>https://usdagcc.sharepoint.com/sites/aphis-ppq-scitech/cphst/peral/weeds/_layouts/15/DocIdRedir.aspx?ID=QUH3WAVMCTA7-68060676-3</Url>
      <Description>QUH3WAVMCTA7-68060676-3</Description>
    </_dlc_DocIdUrl>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mso-contentType ?>
<spe:Receivers xmlns:spe="http://schemas.microsoft.com/sharepoint/events">
  <Receiver xmlns="">
    <Name>Document ID Generator</Name>
    <Synchronization>Synchronous</Synchronization>
    <Type>10001</Type>
    <SequenceNumber>1000</SequenceNumber>
    <Url/>
    <Assembly>Microsoft.Office.DocumentManagement, Version=15.0.0.0, Culture=neutral, PublicKeyToken=71e9bce111e9429c</Assembly>
    <Class>Microsoft.Office.DocumentManagement.Internal.DocIdHandler</Class>
    <Data/>
    <Filter/>
  </Receiver>
  <Receiver xmlns="">
    <Name>Document ID Generator</Name>
    <Synchronization>Synchronous</Synchronization>
    <Type>10002</Type>
    <SequenceNumber>1001</SequenceNumber>
    <Url/>
    <Assembly>Microsoft.Office.DocumentManagement, Version=15.0.0.0, Culture=neutral, PublicKeyToken=71e9bce111e9429c</Assembly>
    <Class>Microsoft.Office.DocumentManagement.Internal.DocIdHandler</Class>
    <Data/>
    <Filter/>
  </Receiver>
  <Receiver xmlns="">
    <Name>Document ID Generator</Name>
    <Synchronization>Synchronous</Synchronization>
    <Type>10004</Type>
    <SequenceNumber>1002</SequenceNumber>
    <Url/>
    <Assembly>Microsoft.Office.DocumentManagement, Version=15.0.0.0, Culture=neutral, PublicKeyToken=71e9bce111e9429c</Assembly>
    <Class>Microsoft.Office.DocumentManagement.Internal.DocIdHandler</Class>
    <Data/>
    <Filter/>
  </Receiver>
  <Receiver xmlns="">
    <Name>Document ID Generator</Name>
    <Synchronization>Synchronous</Synchronization>
    <Type>10006</Type>
    <SequenceNumber>1003</SequenceNumber>
    <Url/>
    <Assembly>Microsoft.Office.DocumentManagement, Version=15.0.0.0,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B9C6BC37-DED6-4281-B7EB-9045E90EECD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37db8a5-11dc-4559-a71b-dd411f9c35e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1A582A8-7C35-4502-B95F-8BAAEF309DE1}">
  <ds:schemaRefs>
    <ds:schemaRef ds:uri="http://purl.org/dc/terms/"/>
    <ds:schemaRef ds:uri="http://schemas.openxmlformats.org/package/2006/metadata/core-properties"/>
    <ds:schemaRef ds:uri="http://schemas.microsoft.com/office/2006/documentManagement/types"/>
    <ds:schemaRef ds:uri="http://schemas.microsoft.com/office/infopath/2007/PartnerControls"/>
    <ds:schemaRef ds:uri="137db8a5-11dc-4559-a71b-dd411f9c35ed"/>
    <ds:schemaRef ds:uri="http://purl.org/dc/elements/1.1/"/>
    <ds:schemaRef ds:uri="http://schemas.microsoft.com/office/2006/metadata/properties"/>
    <ds:schemaRef ds:uri="http://www.w3.org/XML/1998/namespace"/>
    <ds:schemaRef ds:uri="http://purl.org/dc/dcmitype/"/>
  </ds:schemaRefs>
</ds:datastoreItem>
</file>

<file path=customXml/itemProps3.xml><?xml version="1.0" encoding="utf-8"?>
<ds:datastoreItem xmlns:ds="http://schemas.openxmlformats.org/officeDocument/2006/customXml" ds:itemID="{6E62ABDA-8A89-40E4-A5DF-70DA4830699D}">
  <ds:schemaRefs>
    <ds:schemaRef ds:uri="http://schemas.microsoft.com/sharepoint/v3/contenttype/forms"/>
  </ds:schemaRefs>
</ds:datastoreItem>
</file>

<file path=customXml/itemProps4.xml><?xml version="1.0" encoding="utf-8"?>
<ds:datastoreItem xmlns:ds="http://schemas.openxmlformats.org/officeDocument/2006/customXml" ds:itemID="{04787330-FFC4-4388-A3DF-14099B7AC280}">
  <ds:schemaRefs>
    <ds:schemaRef ds:uri="http://schemas.microsoft.com/sharepoint/events"/>
    <ds:schemaRef ds:uri=""/>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vt:i4>
      </vt:variant>
    </vt:vector>
  </HeadingPairs>
  <TitlesOfParts>
    <vt:vector size="2" baseType="lpstr">
      <vt:lpstr>READ ME</vt:lpstr>
      <vt:lpstr>Completed WRAs</vt:lpstr>
    </vt:vector>
  </TitlesOfParts>
  <Company>USDA APHIS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TK</dc:creator>
  <cp:lastModifiedBy>Koop, Anthony L - APHIS</cp:lastModifiedBy>
  <cp:lastPrinted>2021-03-29T18:55:21Z</cp:lastPrinted>
  <dcterms:created xsi:type="dcterms:W3CDTF">2013-07-15T12:41:55Z</dcterms:created>
  <dcterms:modified xsi:type="dcterms:W3CDTF">2021-03-29T18:58:43Z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0x0101006CAF519938847543A16FBA3AC012E7BE</vt:lpwstr>
  </property>
  <property fmtid="{D5CDD505-2E9C-101B-9397-08002B2CF9AE}" pid="3" name="_dlc_DocIdItemGuid">
    <vt:lpwstr>30fabe24-df09-4e04-99a6-aaac9f177d16</vt:lpwstr>
  </property>
  <property fmtid="{D5CDD505-2E9C-101B-9397-08002B2CF9AE}" pid="4" name="AuthorIds_UIVersion_17920">
    <vt:lpwstr>207</vt:lpwstr>
  </property>
</Properties>
</file>